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echeung\Desktop\IMPORTANT\Price list home delivery\"/>
    </mc:Choice>
  </mc:AlternateContent>
  <bookViews>
    <workbookView xWindow="0" yWindow="0" windowWidth="19200" windowHeight="7755"/>
  </bookViews>
  <sheets>
    <sheet name="BON DE COMMANDE" sheetId="6" r:id="rId1"/>
    <sheet name="PROCEDURE (ENGLISH)" sheetId="8" r:id="rId2"/>
    <sheet name="PROCEDURE (FRANCAIS)" sheetId="9" r:id="rId3"/>
    <sheet name="Sheet1" sheetId="7" state="hidden" r:id="rId4"/>
  </sheets>
  <externalReferences>
    <externalReference r:id="rId5"/>
  </externalReferences>
  <definedNames>
    <definedName name="_xlnm._FilterDatabase" localSheetId="0" hidden="1">'BON DE COMMANDE'!$C$13:$G$55</definedName>
    <definedName name="_xlnm.Print_Area" localSheetId="0">'BON DE COMMANDE'!$C$1:$L$188</definedName>
    <definedName name="_xlnm.Print_Area" localSheetId="1">'PROCEDURE (ENGLISH)'!$A$1:$L$90</definedName>
    <definedName name="_xlnm.Print_Titles" localSheetId="0">'BON DE COMMANDE'!$14:$14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3" i="6" l="1"/>
  <c r="L152" i="6"/>
  <c r="L151" i="6"/>
  <c r="L150" i="6"/>
  <c r="L157" i="6"/>
  <c r="L156" i="6"/>
  <c r="L155" i="6"/>
  <c r="L154" i="6"/>
  <c r="L92" i="6" l="1"/>
  <c r="L96" i="6" l="1"/>
  <c r="L95" i="6"/>
  <c r="L54" i="6" l="1"/>
  <c r="L34" i="6"/>
  <c r="L30" i="6"/>
  <c r="L166" i="6" l="1"/>
  <c r="L165" i="6"/>
  <c r="L163" i="6"/>
  <c r="L162" i="6"/>
  <c r="L160" i="6"/>
  <c r="L159" i="6"/>
  <c r="L170" i="6"/>
  <c r="L169" i="6"/>
  <c r="L167" i="6"/>
  <c r="L127" i="6" l="1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0" i="6" l="1"/>
  <c r="L136" i="6"/>
  <c r="L135" i="6"/>
  <c r="L134" i="6"/>
  <c r="L132" i="6"/>
  <c r="L131" i="6"/>
  <c r="L130" i="6"/>
  <c r="L129" i="6"/>
  <c r="L137" i="6"/>
  <c r="L109" i="6"/>
  <c r="L107" i="6"/>
  <c r="L106" i="6"/>
  <c r="L105" i="6"/>
  <c r="L104" i="6"/>
  <c r="L103" i="6"/>
  <c r="L139" i="6"/>
  <c r="L138" i="6"/>
  <c r="L80" i="6"/>
  <c r="L81" i="6"/>
  <c r="L78" i="6"/>
  <c r="L76" i="6"/>
  <c r="L72" i="6"/>
  <c r="L70" i="6"/>
  <c r="L67" i="6"/>
  <c r="L64" i="6"/>
  <c r="L65" i="6"/>
  <c r="L63" i="6"/>
  <c r="L89" i="6"/>
  <c r="L90" i="6"/>
  <c r="L91" i="6"/>
  <c r="L47" i="6" l="1"/>
  <c r="L145" i="6" l="1"/>
  <c r="L146" i="6"/>
  <c r="L147" i="6"/>
  <c r="L148" i="6"/>
  <c r="F7" i="7" l="1"/>
  <c r="F6" i="7"/>
  <c r="F5" i="7"/>
  <c r="L32" i="6" l="1"/>
  <c r="L86" i="6" l="1"/>
  <c r="L85" i="6"/>
  <c r="L83" i="6"/>
  <c r="L75" i="6"/>
  <c r="L73" i="6"/>
  <c r="L69" i="6"/>
  <c r="L62" i="6"/>
  <c r="L61" i="6"/>
  <c r="L60" i="6"/>
  <c r="L55" i="6"/>
  <c r="L53" i="6"/>
  <c r="L52" i="6"/>
  <c r="L51" i="6"/>
  <c r="L50" i="6"/>
  <c r="L49" i="6"/>
  <c r="L48" i="6"/>
  <c r="L46" i="6"/>
  <c r="L45" i="6"/>
  <c r="L43" i="6"/>
  <c r="L44" i="6"/>
  <c r="L42" i="6"/>
  <c r="L41" i="6"/>
  <c r="L39" i="6"/>
  <c r="L38" i="6"/>
  <c r="L37" i="6"/>
  <c r="L36" i="6"/>
  <c r="L35" i="6"/>
  <c r="L31" i="6"/>
  <c r="L29" i="6"/>
  <c r="L28" i="6"/>
  <c r="L27" i="6"/>
  <c r="L26" i="6"/>
  <c r="L25" i="6"/>
  <c r="L24" i="6"/>
  <c r="L23" i="6"/>
  <c r="L22" i="6"/>
  <c r="L21" i="6"/>
  <c r="L20" i="6"/>
  <c r="L18" i="6"/>
  <c r="L17" i="6"/>
  <c r="L16" i="6"/>
</calcChain>
</file>

<file path=xl/sharedStrings.xml><?xml version="1.0" encoding="utf-8"?>
<sst xmlns="http://schemas.openxmlformats.org/spreadsheetml/2006/main" count="532" uniqueCount="338">
  <si>
    <t>VEUILLEZ REMPLIR LES CELLULES GRISE UNIQUEMENT</t>
  </si>
  <si>
    <r>
      <rPr>
        <b/>
        <sz val="12"/>
        <color rgb="FFC00000"/>
        <rFont val="Calibri"/>
        <family val="2"/>
        <scheme val="minor"/>
      </rPr>
      <t>MES COORDONNEES PERSONNELLES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</si>
  <si>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NOM : </t>
  </si>
  <si>
    <t xml:space="preserve">PRENOM : </t>
  </si>
  <si>
    <t xml:space="preserve">ADRESSE DE LIVRAISON : </t>
  </si>
  <si>
    <t xml:space="preserve">NUMERO DE TELEPHONE PORTABLE : </t>
  </si>
  <si>
    <t xml:space="preserve">OPTION DE PAIEMENT CHOISIE (OPTION 1 - JUICE / OPTION 2 - TRANSFERT BANCAIRE) : </t>
  </si>
  <si>
    <t>OFFRE VINS &amp; CHAMPAGNE</t>
  </si>
  <si>
    <t>DESCRIPTION PRODUIT</t>
  </si>
  <si>
    <t>VOLUME</t>
  </si>
  <si>
    <t>ORIGINE</t>
  </si>
  <si>
    <t>MILLESIME</t>
  </si>
  <si>
    <t>PROFIL AROMATIQUE</t>
  </si>
  <si>
    <t>PRIX PUBLIC INCL. TVA</t>
  </si>
  <si>
    <t>Unités par Carton pour commandes au loading bay</t>
  </si>
  <si>
    <t xml:space="preserve">QUANTITÉ 
MINIMALE 
A 
COMMANDER </t>
  </si>
  <si>
    <t>NOMBRE TOTAL DE CARTONS/ CAISSES COMMANDÉS</t>
  </si>
  <si>
    <t>NOMBRE TOTAL DE PRODUITS EN COMMANDE</t>
  </si>
  <si>
    <t>CHAMPAGNE &amp; VINS MOUSSEUX</t>
  </si>
  <si>
    <t>MOET CHANDON BRUT BL 750ML</t>
  </si>
  <si>
    <t>750ML</t>
  </si>
  <si>
    <t>CHAMPAGNE</t>
  </si>
  <si>
    <t>NV</t>
  </si>
  <si>
    <t>ZONIN PROSECCO BRUT BL 750ML</t>
  </si>
  <si>
    <t xml:space="preserve">ITALIE </t>
  </si>
  <si>
    <t>PONGRACZ BRUT BL 750ML</t>
  </si>
  <si>
    <t>AFRIQUE DU SUD</t>
  </si>
  <si>
    <t>VINS BLANCS</t>
  </si>
  <si>
    <t>DOMAINE SIMONNET FEBVRE CHABLIS 1ER CRU</t>
  </si>
  <si>
    <t>FRANCE CHABLIS</t>
  </si>
  <si>
    <t>SEC/LEGER</t>
  </si>
  <si>
    <t>VOUGERAIE SAVIGNY BEAUNES</t>
  </si>
  <si>
    <t>FRANCE BOURGOGNE</t>
  </si>
  <si>
    <t>COMPLEXE/ELEGANT</t>
  </si>
  <si>
    <t>DOMAINE CAUHAPE JURANCON CHANTS DES VIGNES</t>
  </si>
  <si>
    <t xml:space="preserve">FRANCE SUD OUEST </t>
  </si>
  <si>
    <t>LURTON FUMEES BLANCHES</t>
  </si>
  <si>
    <t>FRANCE PAYS D'OC</t>
  </si>
  <si>
    <t>NODUS VALENCIA EN LA PARA</t>
  </si>
  <si>
    <t>ESPAGNE VALENCIA</t>
  </si>
  <si>
    <t>TERRAZAS ALTOS DEL PLATA CHARDONNAY</t>
  </si>
  <si>
    <t>ARGENTINE</t>
  </si>
  <si>
    <t>ROND/GOURMAND</t>
  </si>
  <si>
    <t>OVEJA NEGRA CHARDONNAY VIOGNIER</t>
  </si>
  <si>
    <t>CHILIE</t>
  </si>
  <si>
    <t>SANTA RITA RESERVA SAUVIGNON</t>
  </si>
  <si>
    <t>GLEN CARLOU CHARDONNAY</t>
  </si>
  <si>
    <t>ZONNEBLOEM SAUVIGNON</t>
  </si>
  <si>
    <t>SAMSARA BLANC</t>
  </si>
  <si>
    <t>Rs 249.00</t>
  </si>
  <si>
    <t>UVA MIRA SAUVIGNON</t>
  </si>
  <si>
    <t>IDUN SAUVIGNON BLANC</t>
  </si>
  <si>
    <t>VINS ROSES</t>
  </si>
  <si>
    <t>SAMSARA ROSE</t>
  </si>
  <si>
    <t>MOMENT DE PLAISIR</t>
  </si>
  <si>
    <t>DOMAINE SAINT ANDRE "FOLIE D INES"</t>
  </si>
  <si>
    <t>CHATEAU ROUBINE "LA VIE EN ROSE"</t>
  </si>
  <si>
    <t>FRANCE PROVENCE</t>
  </si>
  <si>
    <t>SOURCE GABRIEL</t>
  </si>
  <si>
    <t>VINS ROUGES</t>
  </si>
  <si>
    <t>PERRIN VENTOUX VIEILLE FERME</t>
  </si>
  <si>
    <t>FRANCE VALLEE DU RHONE</t>
  </si>
  <si>
    <t>Rs 555.00</t>
  </si>
  <si>
    <t>CHEZE SYRAHVISSANTE</t>
  </si>
  <si>
    <t xml:space="preserve">SOUPLE/LEGER </t>
  </si>
  <si>
    <t>Rs 717.00</t>
  </si>
  <si>
    <t>COPAIN COMME COCHON GAMAY</t>
  </si>
  <si>
    <t>FRANCE VDF</t>
  </si>
  <si>
    <t>Rs 1,852.00</t>
  </si>
  <si>
    <t>DOMAINE DE LA VOUGERAIE COTE BEAUNE LES PIERRES BLANCHES</t>
  </si>
  <si>
    <t>Rs 1,996.40</t>
  </si>
  <si>
    <t xml:space="preserve">DROUET FRERES PINOT NOIR </t>
  </si>
  <si>
    <t>Rs 581.90</t>
  </si>
  <si>
    <t>DOMAINE SAINT ANDRE CABERNET FRANC, MERLOT</t>
  </si>
  <si>
    <t>Rs 610.00</t>
  </si>
  <si>
    <t>CHATEAU MOULIN DE CASSY MEDOC</t>
  </si>
  <si>
    <t>FRANCE BORDEAUX</t>
  </si>
  <si>
    <t>Rs 820.00</t>
  </si>
  <si>
    <t>CROIX DE CARBONNIEUX PESSAC-LEOGNAN</t>
  </si>
  <si>
    <t xml:space="preserve">FRANCE BORDEAUX </t>
  </si>
  <si>
    <t>CHATEAU CABOS BORDEAUX</t>
  </si>
  <si>
    <t>Rs 605.00</t>
  </si>
  <si>
    <t>NEDERBURG CABERNET SAUVIGNON</t>
  </si>
  <si>
    <t>Rs 568.00</t>
  </si>
  <si>
    <t>EDGEBASTON PEPPER POT</t>
  </si>
  <si>
    <t>FLEUR DU CAP CABERNET SAUVIGNON</t>
  </si>
  <si>
    <t>CRYSTALLUM PETER MAX PINOT NOIR</t>
  </si>
  <si>
    <t>SAMSARA ROUGE</t>
  </si>
  <si>
    <t>NODUS VALENCIA CHAVAL</t>
  </si>
  <si>
    <t>Rs 793.50</t>
  </si>
  <si>
    <t>OFFRE SPIRITUEUX, CIDRE &amp; BIERE</t>
  </si>
  <si>
    <t>SPIRITUEUX</t>
  </si>
  <si>
    <t>WHISKIES</t>
  </si>
  <si>
    <t>JACK DANIEL'S NO 7</t>
  </si>
  <si>
    <t>700ML</t>
  </si>
  <si>
    <t>America</t>
  </si>
  <si>
    <t>GLENMORANGIE 10 Y.O HIGHLANDS</t>
  </si>
  <si>
    <t>Scotland</t>
  </si>
  <si>
    <t>WILLIAM GRANT'S TRIPLE WOOD</t>
  </si>
  <si>
    <t>GFP173717002J</t>
  </si>
  <si>
    <t>FINDLATER'S</t>
  </si>
  <si>
    <t>GFP173606001J</t>
  </si>
  <si>
    <t>GEORGE CAMBRIDGE</t>
  </si>
  <si>
    <t>GFP088038039J</t>
  </si>
  <si>
    <t>SIR EDWARD'S</t>
  </si>
  <si>
    <t>BRANDY</t>
  </si>
  <si>
    <t>GFI023026001I</t>
  </si>
  <si>
    <t>KLIPDRIFT EXPORT SOUTH AFRICA</t>
  </si>
  <si>
    <t>South Africa</t>
  </si>
  <si>
    <t>GIN</t>
  </si>
  <si>
    <t>HENDRICKS GIN</t>
  </si>
  <si>
    <t>GFP087702003I</t>
  </si>
  <si>
    <t>CHARLIE'S STRAWBERRY PINK GIN</t>
  </si>
  <si>
    <t>VODKA</t>
  </si>
  <si>
    <t>GFP171411020I</t>
  </si>
  <si>
    <t>KGB CLASSIC (certified Gluten Free) POUCH</t>
  </si>
  <si>
    <t>1.5L</t>
  </si>
  <si>
    <t>Mauritius</t>
  </si>
  <si>
    <t>SUPER PREMIUM BELVÉDÈRE CLASSIC</t>
  </si>
  <si>
    <t>Poland</t>
  </si>
  <si>
    <t>LIQUEUR</t>
  </si>
  <si>
    <t>AMARULA CREAM</t>
  </si>
  <si>
    <t>GFI307337001J</t>
  </si>
  <si>
    <t>JAGERMEISTER</t>
  </si>
  <si>
    <t>20ML</t>
  </si>
  <si>
    <t>Germany</t>
  </si>
  <si>
    <t>JUS DE FRUIT PETILLANT (NON-ALCOHOL)</t>
  </si>
  <si>
    <t>GFI286260001I</t>
  </si>
  <si>
    <t xml:space="preserve">CHAMDOR PEACH </t>
  </si>
  <si>
    <t>CANE SPIRITS</t>
  </si>
  <si>
    <t>GFP287146010J</t>
  </si>
  <si>
    <t>DE LUXE MASTER DISTILLATION(BLANC)</t>
  </si>
  <si>
    <t>GFI287255003I</t>
  </si>
  <si>
    <t>SEVEN SEAS CRYSTAL CLEAR</t>
  </si>
  <si>
    <t>RHUMS NEW GROVE</t>
  </si>
  <si>
    <t xml:space="preserve">NEW GROVE OLD TRADITION RUM 5 Y.O </t>
  </si>
  <si>
    <t>GFP103254022J</t>
  </si>
  <si>
    <t>NEW GROVE CAFE (Liqueur)</t>
  </si>
  <si>
    <t xml:space="preserve">NEW GROVE BOURBON CASK RUM </t>
  </si>
  <si>
    <t>NEW GROVE PLANTATION RUM (WHITE)</t>
  </si>
  <si>
    <t>CIDRE</t>
  </si>
  <si>
    <t>GFI038042007L</t>
  </si>
  <si>
    <t>HUNTERS GOLD</t>
  </si>
  <si>
    <t>24 x 330ml</t>
  </si>
  <si>
    <t>GFI038042006L</t>
  </si>
  <si>
    <t>HUNTERS DRY</t>
  </si>
  <si>
    <t>SAVANNA DRY</t>
  </si>
  <si>
    <t>1 x 330ml</t>
  </si>
  <si>
    <t>BIERES</t>
  </si>
  <si>
    <t>BIERE</t>
  </si>
  <si>
    <t>CARLSBERG 330ML</t>
  </si>
  <si>
    <t>Denmark</t>
  </si>
  <si>
    <t>TUBORG 330ML</t>
  </si>
  <si>
    <t>OFFRE PERSONAL &amp; HOME CARE</t>
  </si>
  <si>
    <t>ADIDAS</t>
  </si>
  <si>
    <t>GFI010759004A</t>
  </si>
  <si>
    <t xml:space="preserve">ADIDAS AFTER SHAVE TEAM FORCE FOR HIM 100ML </t>
  </si>
  <si>
    <t>100ML</t>
  </si>
  <si>
    <t>GFI057759001A</t>
  </si>
  <si>
    <t xml:space="preserve">ADIDAS ANTI-PERS DEO ADIPOWER FOR HIM 150ML </t>
  </si>
  <si>
    <t>150ML</t>
  </si>
  <si>
    <t>GFI085759002A</t>
  </si>
  <si>
    <t>ADIDAS SHOWER GEL ADIPURE FOR HIM 250ML</t>
  </si>
  <si>
    <t>250ML</t>
  </si>
  <si>
    <t>GFI057759009A</t>
  </si>
  <si>
    <t xml:space="preserve">ADIDAS ANTI-PERS DEO ADIPOWER FOR HER 150ML </t>
  </si>
  <si>
    <t>GFI085759013A</t>
  </si>
  <si>
    <t xml:space="preserve">ADIDAS SHOWER GEL SMOOTH FOR HER 250ML </t>
  </si>
  <si>
    <t>EVOLUDERM (Shampooing/Gel Douche)</t>
  </si>
  <si>
    <t>GFI135631007E</t>
  </si>
  <si>
    <t xml:space="preserve">EVOLUDERM SHP DOUCEUR AMANDE 400ML </t>
  </si>
  <si>
    <t>400ML</t>
  </si>
  <si>
    <t>GFI085631017E</t>
  </si>
  <si>
    <t xml:space="preserve">EVOLUDERM GEL DOUCHE EXQUISE VANILLE 500ML </t>
  </si>
  <si>
    <t>500ML</t>
  </si>
  <si>
    <t>L'OCCITANE</t>
  </si>
  <si>
    <t>SAVON SOLIDE / SAVON LIQUIDE / GEL DOUCHE</t>
  </si>
  <si>
    <t>GFI131051010R</t>
  </si>
  <si>
    <t xml:space="preserve">SAVON KARITE LAIT 100GR </t>
  </si>
  <si>
    <t>100gr</t>
  </si>
  <si>
    <t>GFI131051014Q</t>
  </si>
  <si>
    <t xml:space="preserve">SAVON LIQUIDE MAINS KARITE LAVANDE 500 ML </t>
  </si>
  <si>
    <t>500ml</t>
  </si>
  <si>
    <t>GFI149051039M</t>
  </si>
  <si>
    <t>HUILE DE DOUCHE AMANDE 250ML</t>
  </si>
  <si>
    <t>GFI085051021M</t>
  </si>
  <si>
    <t>GEL DOUCHE FLEURS DE CERISIER 250ML</t>
  </si>
  <si>
    <t>GFI085051148M</t>
  </si>
  <si>
    <t xml:space="preserve">GEL DOUCHE CAP CEDRAT POUR HOMME 250ML </t>
  </si>
  <si>
    <t>SHAMPOOING</t>
  </si>
  <si>
    <t>GFI135051074L</t>
  </si>
  <si>
    <t>SHP EQUILIBRE &amp; DOUCEUR AROMA 300ML</t>
  </si>
  <si>
    <t>300ML</t>
  </si>
  <si>
    <t>GFI135051071L</t>
  </si>
  <si>
    <t>SHP FRAICHEUR PURIFIANTE AROMA 300ML</t>
  </si>
  <si>
    <t>SOIN CORPS</t>
  </si>
  <si>
    <t>GFI149051137M</t>
  </si>
  <si>
    <t>LAIT CORPS IRISE FLEURS DE CERISIER 250ML</t>
  </si>
  <si>
    <t>GFI149051287X</t>
  </si>
  <si>
    <t>CREME UL. RICHE CORPS KARITE 100ML</t>
  </si>
  <si>
    <t>GFI147051001N</t>
  </si>
  <si>
    <t>CREME MAINS TUBE KARITE 150ML</t>
  </si>
  <si>
    <t>NETTOYANT VISAGE</t>
  </si>
  <si>
    <t>GFI150051277R</t>
  </si>
  <si>
    <t>CREME MOUSSE INFUSIONS NETT 125ML</t>
  </si>
  <si>
    <t>125ML</t>
  </si>
  <si>
    <t>GFI150051279M</t>
  </si>
  <si>
    <t>GEL MOUSSE INFUSIONS NETT 200ML</t>
  </si>
  <si>
    <t>200ML</t>
  </si>
  <si>
    <t>HYGIENE/ENTRETIEN</t>
  </si>
  <si>
    <t>EFI131108036X</t>
  </si>
  <si>
    <t xml:space="preserve">DETTOL SOAP EVEN TONE POMEGRANATE 175G  </t>
  </si>
  <si>
    <t>175G</t>
  </si>
  <si>
    <t>EFI350445017M</t>
  </si>
  <si>
    <t>E45 DAILY LOTION 200ML</t>
  </si>
  <si>
    <t>EFI208139010V</t>
  </si>
  <si>
    <t>VEET WAX STRIPS SUPREME ESSENCE 18'S</t>
  </si>
  <si>
    <t>18'S</t>
  </si>
  <si>
    <t>EFI351447007S</t>
  </si>
  <si>
    <t>STREPSILS HONEY &amp; LEMON 24'S</t>
  </si>
  <si>
    <t>24'S</t>
  </si>
  <si>
    <t>EFI181108008X</t>
  </si>
  <si>
    <t xml:space="preserve">DETTOL HYGIENE ALL PURPOSE CLEANER JASMINE 750ML </t>
  </si>
  <si>
    <t>EFI181108004X</t>
  </si>
  <si>
    <t>DETTOL BATHROOM TRIGGER OCEAN FRESH 500ML</t>
  </si>
  <si>
    <t>EFI180089038I</t>
  </si>
  <si>
    <t>HARPIC WHITE &amp; SHINE ORIGINAL 750ML</t>
  </si>
  <si>
    <t>EFI186140060X</t>
  </si>
  <si>
    <t>AIRWICK 6 IN 1 SPRAY SUMMER ROMANCE  280ML</t>
  </si>
  <si>
    <t>280ML</t>
  </si>
  <si>
    <t>EFI282342019X</t>
  </si>
  <si>
    <t>FINISH ALL IN 1 LEMON 24'S</t>
  </si>
  <si>
    <t>EFI195144011Y</t>
  </si>
  <si>
    <t>MORTEIN ULTRA MULTI INSECT ODOURLESS 300ML</t>
  </si>
  <si>
    <t>OFFRE FOOD &amp; COFFEE</t>
  </si>
  <si>
    <t>BLACKSMITH COFFEE CAPSULES</t>
  </si>
  <si>
    <t>BLACKSMITH CAPSULES DECAF</t>
  </si>
  <si>
    <t>100% ARABICA</t>
  </si>
  <si>
    <t xml:space="preserve">BLACKSMITH CAPSULES ETHIOPIA </t>
  </si>
  <si>
    <t xml:space="preserve">BLACKSMITH CAPSULES HARMONY </t>
  </si>
  <si>
    <t>ARABICA &amp; ROBUSTA</t>
  </si>
  <si>
    <t xml:space="preserve">BLACKSMITH  CAPSULES RWANDA </t>
  </si>
  <si>
    <t>EFI142102069S</t>
  </si>
  <si>
    <t>SIZZLIN TOMATO 150G</t>
  </si>
  <si>
    <t>150G</t>
  </si>
  <si>
    <t>EFI142102066X</t>
  </si>
  <si>
    <t>SWEET CHILLI PEPPER 250G</t>
  </si>
  <si>
    <t>250G</t>
  </si>
  <si>
    <t>PORTUGAL</t>
  </si>
  <si>
    <t>EFI142106021L</t>
  </si>
  <si>
    <t xml:space="preserve">LAYS PAPRIKA 100G  </t>
  </si>
  <si>
    <t>100G</t>
  </si>
  <si>
    <t>EFI142106032L</t>
  </si>
  <si>
    <t>LAYS CAMPONESA 80G</t>
  </si>
  <si>
    <t>80G</t>
  </si>
  <si>
    <t>EFI190756001P</t>
  </si>
  <si>
    <t>POULT PALMIERS 100G</t>
  </si>
  <si>
    <t>FRANCE</t>
  </si>
  <si>
    <t>EFI190756004P</t>
  </si>
  <si>
    <t>POULT TARTELETTES A LA FRAISE 150G</t>
  </si>
  <si>
    <t>EFI190756009P</t>
  </si>
  <si>
    <t>POULT PALETS BRETONS 125G</t>
  </si>
  <si>
    <t>125G</t>
  </si>
  <si>
    <t>QUAKER OATS</t>
  </si>
  <si>
    <t>EFI378577001Q</t>
  </si>
  <si>
    <t>QUAKER WHITE OAT TINS 500G</t>
  </si>
  <si>
    <t>500G</t>
  </si>
  <si>
    <t>EFI378577004Q</t>
  </si>
  <si>
    <t>12*27G</t>
  </si>
  <si>
    <t xml:space="preserve">**TOUTES VOS CONDITIONS DE VIP &amp; MEMBRES SERONT APPLICABLES SUR LES PRIX MENTIONNES SUR CE BON DE COMMANDE. </t>
  </si>
  <si>
    <t>**LES PAIEMENTS SE FERONT PAR JUICE OU PAR TRANSFERT BANCAIRE.</t>
  </si>
  <si>
    <t>VOS COMMANDES SERONT TRAITEES SELON LA DISPONIBILITE DU STOCK.</t>
  </si>
  <si>
    <t>OPTION 1 : JUICE - 57325434</t>
  </si>
  <si>
    <t xml:space="preserve">OPTION 2 : TRANSFERT BANCAIRE  </t>
  </si>
  <si>
    <t>BANK ACCOUNT : 000330506870</t>
  </si>
  <si>
    <t>CURRENCY : MUR</t>
  </si>
  <si>
    <t>BANK NAME : THE MAURITIUS COMMERCIAL BANK</t>
  </si>
  <si>
    <t>IBAN : MU96MCBL0933000000506870000MUR</t>
  </si>
  <si>
    <t>SWIFT CODE : MCBLMUMU</t>
  </si>
  <si>
    <t>** MERCI DE NOTER QUE NOUS PRENONS TOUTES LES MESURES D'HYGIENE ET DE SECURITE NECESSAIRES LORS DE NOS LIVRAISONS A DOMICILE.</t>
  </si>
  <si>
    <t>GFI036568005I</t>
  </si>
  <si>
    <t>GFI081383011I</t>
  </si>
  <si>
    <t>GFI081476087I</t>
  </si>
  <si>
    <t>GFI081763001I</t>
  </si>
  <si>
    <t>GFI081278018I</t>
  </si>
  <si>
    <t>GFI081681104I</t>
  </si>
  <si>
    <t>GFI276239016I</t>
  </si>
  <si>
    <t>GFI036076048I</t>
  </si>
  <si>
    <t>GFI153034033I</t>
  </si>
  <si>
    <t>GFI153151028I</t>
  </si>
  <si>
    <t>GFI153453025I</t>
  </si>
  <si>
    <t>GFI153727006I</t>
  </si>
  <si>
    <t>GFI081004020I</t>
  </si>
  <si>
    <t>GFI081691037I</t>
  </si>
  <si>
    <t>GFI081278020I</t>
  </si>
  <si>
    <t>GFI081298010I</t>
  </si>
  <si>
    <t>GFI081452046I</t>
  </si>
  <si>
    <t>GFI081391041I</t>
  </si>
  <si>
    <t>GFI081004021I</t>
  </si>
  <si>
    <t>GIRARDIN SANTENAY 1ER CRU BEAUREGARDS</t>
  </si>
  <si>
    <t>GFI081481119I</t>
  </si>
  <si>
    <t>GFI081476078I</t>
  </si>
  <si>
    <t>GFI081538011I</t>
  </si>
  <si>
    <t>GFI081691025I</t>
  </si>
  <si>
    <t>GFI081646066I</t>
  </si>
  <si>
    <t>GFI081646056I</t>
  </si>
  <si>
    <t>GFI0810171123I</t>
  </si>
  <si>
    <t>GFI153058148I</t>
  </si>
  <si>
    <t>GFI153364020I</t>
  </si>
  <si>
    <t>GFI153266037I</t>
  </si>
  <si>
    <t>GFI153566024I</t>
  </si>
  <si>
    <t>GFI081681103I</t>
  </si>
  <si>
    <t>NOMBRE TOTAL DE PRODUITS 
EN 
COMMANDE</t>
  </si>
  <si>
    <t>SAVANNA LEMON NON ALCOHOLIC 0.3%</t>
  </si>
  <si>
    <t>**BON DE COMMANDE
Livraison possible à partir deRs 3,000 avec un frais de livraison de Rs 300 pour clients Club et Public
Livraison gratuite pour vos commandes de plus de Rs 5,000</t>
  </si>
  <si>
    <t>EFI189773001L</t>
  </si>
  <si>
    <t>EFI189773002L</t>
  </si>
  <si>
    <t>EFI189773003L</t>
  </si>
  <si>
    <t>EFI189773004L</t>
  </si>
  <si>
    <t>EFI189773005L</t>
  </si>
  <si>
    <t>EFI189773006L</t>
  </si>
  <si>
    <t>EFI189773007L</t>
  </si>
  <si>
    <t>EFI189773008L</t>
  </si>
  <si>
    <t>L'OR CAPSULES- FORZA</t>
  </si>
  <si>
    <t>L'OR CAPSULES- SPLENDENTE</t>
  </si>
  <si>
    <t>L'OR CAPSULES- PROFONDO</t>
  </si>
  <si>
    <t>L'OR CAPSULES- RISTRETTO</t>
  </si>
  <si>
    <t>L'OR CAPSULES- DECAF</t>
  </si>
  <si>
    <t>L'OR CAPSULES ORIGINS UTZ- INDIA</t>
  </si>
  <si>
    <t>L'OR CAPSULES ORIGINS UTZ- PAPUA NEW GUINEA</t>
  </si>
  <si>
    <t>L'OR CAPSULES ORIGINS UTZ- COLUMBIA</t>
  </si>
  <si>
    <t>L'OR COFFEE CAPSULES</t>
  </si>
  <si>
    <t>5.2G x 10</t>
  </si>
  <si>
    <t>QUAKER OAT SO SIMPLE ORIGINAL 324G</t>
  </si>
  <si>
    <t>GRAYS SERVICE DE LIVRAISON A DOMICILE - BON DE COMMANDE
Valide à partir du 04.05.2020</t>
  </si>
  <si>
    <t>POULT BISCUITS</t>
  </si>
  <si>
    <t>LAY'S POTATO CHIPS</t>
  </si>
  <si>
    <t>DORITOS TORTILLA CHIPS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</si>
</sst>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[$Rs-420]\ 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201F35"/>
      <name val="Calibri"/>
      <family val="2"/>
      <scheme val="minor"/>
    </font>
    <font>
      <sz val="11"/>
      <color rgb="FF201F35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36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rgb="FF201F3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22D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</cellStyleXfs>
  <cellXfs count="182">
    <xf numFmtId="0" fontId="0" fillId="0" borderId="0" xfId="0"/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right"/>
    </xf>
    <xf numFmtId="0" fontId="10" fillId="0" borderId="6" xfId="0" applyFont="1" applyFill="1" applyBorder="1" applyAlignment="1">
      <alignment horizontal="center"/>
    </xf>
    <xf numFmtId="0" fontId="10" fillId="5" borderId="0" xfId="0" applyFont="1" applyFill="1" applyBorder="1"/>
    <xf numFmtId="0" fontId="9" fillId="5" borderId="0" xfId="0" applyFont="1" applyFill="1" applyBorder="1" applyAlignment="1">
      <alignment wrapText="1"/>
    </xf>
    <xf numFmtId="0" fontId="8" fillId="5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5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5" borderId="4" xfId="0" applyFont="1" applyFill="1" applyBorder="1" applyAlignment="1">
      <alignment wrapText="1"/>
    </xf>
    <xf numFmtId="49" fontId="15" fillId="3" borderId="0" xfId="0" applyNumberFormat="1" applyFont="1" applyFill="1" applyBorder="1" applyAlignment="1">
      <alignment vertical="center"/>
    </xf>
    <xf numFmtId="49" fontId="14" fillId="3" borderId="0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/>
    <xf numFmtId="49" fontId="10" fillId="3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horizontal="center"/>
    </xf>
    <xf numFmtId="49" fontId="14" fillId="3" borderId="9" xfId="0" applyNumberFormat="1" applyFont="1" applyFill="1" applyBorder="1" applyAlignment="1">
      <alignment vertical="center"/>
    </xf>
    <xf numFmtId="0" fontId="17" fillId="3" borderId="9" xfId="0" applyFont="1" applyFill="1" applyBorder="1" applyAlignment="1">
      <alignment horizontal="center"/>
    </xf>
    <xf numFmtId="166" fontId="16" fillId="3" borderId="10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/>
    <xf numFmtId="49" fontId="15" fillId="3" borderId="0" xfId="0" applyNumberFormat="1" applyFont="1" applyFill="1" applyBorder="1" applyAlignment="1">
      <alignment horizontal="center" vertical="center"/>
    </xf>
    <xf numFmtId="166" fontId="8" fillId="3" borderId="7" xfId="0" applyNumberFormat="1" applyFont="1" applyFill="1" applyBorder="1" applyAlignment="1">
      <alignment horizontal="right"/>
    </xf>
    <xf numFmtId="166" fontId="10" fillId="3" borderId="7" xfId="0" applyNumberFormat="1" applyFont="1" applyFill="1" applyBorder="1" applyAlignment="1">
      <alignment horizontal="right"/>
    </xf>
    <xf numFmtId="166" fontId="8" fillId="3" borderId="7" xfId="4" applyNumberFormat="1" applyFont="1" applyFill="1" applyBorder="1" applyAlignment="1">
      <alignment horizontal="right"/>
    </xf>
    <xf numFmtId="49" fontId="15" fillId="3" borderId="4" xfId="0" applyNumberFormat="1" applyFont="1" applyFill="1" applyBorder="1" applyAlignment="1">
      <alignment vertical="center"/>
    </xf>
    <xf numFmtId="0" fontId="0" fillId="3" borderId="4" xfId="0" applyFont="1" applyFill="1" applyBorder="1" applyAlignment="1">
      <alignment horizontal="center"/>
    </xf>
    <xf numFmtId="166" fontId="8" fillId="3" borderId="5" xfId="0" applyNumberFormat="1" applyFont="1" applyFill="1" applyBorder="1" applyAlignment="1">
      <alignment horizontal="right"/>
    </xf>
    <xf numFmtId="0" fontId="0" fillId="5" borderId="4" xfId="0" applyFont="1" applyFill="1" applyBorder="1"/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166" fontId="10" fillId="3" borderId="0" xfId="0" applyNumberFormat="1" applyFont="1" applyFill="1" applyBorder="1" applyAlignment="1">
      <alignment horizontal="left"/>
    </xf>
    <xf numFmtId="49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horizontal="center" vertical="center"/>
    </xf>
    <xf numFmtId="166" fontId="9" fillId="3" borderId="0" xfId="0" applyNumberFormat="1" applyFont="1" applyFill="1" applyBorder="1" applyAlignment="1">
      <alignment horizontal="left"/>
    </xf>
    <xf numFmtId="166" fontId="9" fillId="3" borderId="7" xfId="0" applyNumberFormat="1" applyFont="1" applyFill="1" applyBorder="1" applyAlignment="1">
      <alignment horizontal="right"/>
    </xf>
    <xf numFmtId="49" fontId="8" fillId="3" borderId="0" xfId="0" applyNumberFormat="1" applyFont="1" applyFill="1" applyBorder="1" applyAlignment="1">
      <alignment vertical="center"/>
    </xf>
    <xf numFmtId="49" fontId="8" fillId="3" borderId="0" xfId="0" applyNumberFormat="1" applyFont="1" applyFill="1" applyBorder="1" applyAlignment="1">
      <alignment horizontal="center" vertical="center"/>
    </xf>
    <xf numFmtId="166" fontId="8" fillId="3" borderId="0" xfId="0" applyNumberFormat="1" applyFont="1" applyFill="1" applyBorder="1" applyAlignment="1">
      <alignment horizontal="left"/>
    </xf>
    <xf numFmtId="49" fontId="10" fillId="3" borderId="0" xfId="0" applyNumberFormat="1" applyFont="1" applyFill="1" applyBorder="1" applyAlignment="1">
      <alignment horizontal="center" vertical="center"/>
    </xf>
    <xf numFmtId="49" fontId="10" fillId="8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/>
    <xf numFmtId="0" fontId="0" fillId="0" borderId="19" xfId="0" applyFont="1" applyFill="1" applyBorder="1"/>
    <xf numFmtId="0" fontId="0" fillId="0" borderId="20" xfId="0" applyFont="1" applyFill="1" applyBorder="1"/>
    <xf numFmtId="0" fontId="0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/>
    <xf numFmtId="0" fontId="11" fillId="0" borderId="22" xfId="0" applyFont="1" applyBorder="1" applyAlignment="1"/>
    <xf numFmtId="0" fontId="4" fillId="0" borderId="22" xfId="0" applyFont="1" applyFill="1" applyBorder="1"/>
    <xf numFmtId="49" fontId="15" fillId="3" borderId="22" xfId="0" applyNumberFormat="1" applyFont="1" applyFill="1" applyBorder="1" applyAlignment="1">
      <alignment vertical="center"/>
    </xf>
    <xf numFmtId="49" fontId="15" fillId="0" borderId="22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/>
    </xf>
    <xf numFmtId="49" fontId="10" fillId="3" borderId="22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49" fontId="10" fillId="8" borderId="22" xfId="0" applyNumberFormat="1" applyFont="1" applyFill="1" applyBorder="1" applyAlignment="1">
      <alignment vertical="center"/>
    </xf>
    <xf numFmtId="49" fontId="13" fillId="3" borderId="22" xfId="0" applyNumberFormat="1" applyFont="1" applyFill="1" applyBorder="1" applyAlignment="1">
      <alignment vertical="center"/>
    </xf>
    <xf numFmtId="49" fontId="8" fillId="3" borderId="22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horizontal="center"/>
    </xf>
    <xf numFmtId="49" fontId="8" fillId="8" borderId="22" xfId="0" applyNumberFormat="1" applyFont="1" applyFill="1" applyBorder="1" applyAlignment="1">
      <alignment vertical="center"/>
    </xf>
    <xf numFmtId="49" fontId="14" fillId="3" borderId="33" xfId="0" applyNumberFormat="1" applyFont="1" applyFill="1" applyBorder="1" applyAlignment="1">
      <alignment vertical="center"/>
    </xf>
    <xf numFmtId="49" fontId="14" fillId="3" borderId="22" xfId="0" applyNumberFormat="1" applyFont="1" applyFill="1" applyBorder="1" applyAlignment="1">
      <alignment vertical="center"/>
    </xf>
    <xf numFmtId="0" fontId="12" fillId="0" borderId="22" xfId="0" applyFont="1" applyFill="1" applyBorder="1"/>
    <xf numFmtId="0" fontId="12" fillId="0" borderId="22" xfId="0" applyFont="1" applyBorder="1"/>
    <xf numFmtId="0" fontId="11" fillId="0" borderId="22" xfId="0" applyFont="1" applyFill="1" applyBorder="1"/>
    <xf numFmtId="0" fontId="11" fillId="0" borderId="36" xfId="0" applyFont="1" applyFill="1" applyBorder="1"/>
    <xf numFmtId="0" fontId="11" fillId="0" borderId="37" xfId="0" applyFont="1" applyFill="1" applyBorder="1"/>
    <xf numFmtId="0" fontId="11" fillId="0" borderId="38" xfId="0" applyFont="1" applyFill="1" applyBorder="1"/>
    <xf numFmtId="0" fontId="4" fillId="0" borderId="24" xfId="0" applyFont="1" applyFill="1" applyBorder="1"/>
    <xf numFmtId="0" fontId="0" fillId="0" borderId="25" xfId="0" applyFont="1" applyFill="1" applyBorder="1"/>
    <xf numFmtId="0" fontId="0" fillId="0" borderId="25" xfId="0" applyFont="1" applyBorder="1" applyAlignment="1">
      <alignment horizontal="center"/>
    </xf>
    <xf numFmtId="0" fontId="0" fillId="5" borderId="25" xfId="0" applyFont="1" applyFill="1" applyBorder="1"/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9" fontId="23" fillId="3" borderId="22" xfId="0" applyNumberFormat="1" applyFont="1" applyFill="1" applyBorder="1" applyAlignment="1">
      <alignment vertical="center"/>
    </xf>
    <xf numFmtId="49" fontId="23" fillId="8" borderId="22" xfId="0" applyNumberFormat="1" applyFont="1" applyFill="1" applyBorder="1" applyAlignment="1">
      <alignment vertical="center"/>
    </xf>
    <xf numFmtId="49" fontId="24" fillId="3" borderId="31" xfId="0" applyNumberFormat="1" applyFont="1" applyFill="1" applyBorder="1" applyAlignment="1">
      <alignment vertical="center"/>
    </xf>
    <xf numFmtId="49" fontId="24" fillId="3" borderId="22" xfId="0" applyNumberFormat="1" applyFont="1" applyFill="1" applyBorder="1" applyAlignment="1">
      <alignment vertical="center"/>
    </xf>
    <xf numFmtId="49" fontId="11" fillId="2" borderId="31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right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32" xfId="0" applyNumberFormat="1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wrapText="1"/>
    </xf>
    <xf numFmtId="49" fontId="24" fillId="3" borderId="19" xfId="0" applyNumberFormat="1" applyFont="1" applyFill="1" applyBorder="1" applyAlignment="1">
      <alignment vertical="center"/>
    </xf>
    <xf numFmtId="49" fontId="15" fillId="3" borderId="20" xfId="0" applyNumberFormat="1" applyFont="1" applyFill="1" applyBorder="1" applyAlignment="1">
      <alignment vertical="center"/>
    </xf>
    <xf numFmtId="0" fontId="8" fillId="3" borderId="20" xfId="3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166" fontId="8" fillId="3" borderId="39" xfId="0" applyNumberFormat="1" applyFont="1" applyFill="1" applyBorder="1" applyAlignment="1">
      <alignment horizontal="right"/>
    </xf>
    <xf numFmtId="0" fontId="0" fillId="5" borderId="20" xfId="0" applyFont="1" applyFill="1" applyBorder="1"/>
    <xf numFmtId="0" fontId="0" fillId="0" borderId="40" xfId="0" applyFont="1" applyFill="1" applyBorder="1" applyAlignment="1">
      <alignment horizontal="center"/>
    </xf>
    <xf numFmtId="0" fontId="0" fillId="4" borderId="41" xfId="0" applyFont="1" applyFill="1" applyBorder="1" applyAlignment="1">
      <alignment horizontal="center"/>
    </xf>
    <xf numFmtId="49" fontId="10" fillId="3" borderId="24" xfId="0" applyNumberFormat="1" applyFont="1" applyFill="1" applyBorder="1" applyAlignment="1">
      <alignment vertical="center"/>
    </xf>
    <xf numFmtId="49" fontId="10" fillId="3" borderId="25" xfId="0" applyNumberFormat="1" applyFont="1" applyFill="1" applyBorder="1" applyAlignment="1">
      <alignment vertical="center"/>
    </xf>
    <xf numFmtId="0" fontId="10" fillId="3" borderId="25" xfId="0" applyFont="1" applyFill="1" applyBorder="1" applyAlignment="1">
      <alignment horizontal="center"/>
    </xf>
    <xf numFmtId="166" fontId="10" fillId="3" borderId="42" xfId="0" applyNumberFormat="1" applyFont="1" applyFill="1" applyBorder="1" applyAlignment="1">
      <alignment horizontal="right"/>
    </xf>
    <xf numFmtId="0" fontId="10" fillId="5" borderId="25" xfId="0" applyFont="1" applyFill="1" applyBorder="1"/>
    <xf numFmtId="0" fontId="10" fillId="0" borderId="43" xfId="0" applyFont="1" applyFill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6" fontId="16" fillId="3" borderId="0" xfId="0" applyNumberFormat="1" applyFont="1" applyFill="1" applyAlignment="1">
      <alignment horizontal="right"/>
    </xf>
    <xf numFmtId="0" fontId="3" fillId="0" borderId="25" xfId="0" applyFont="1" applyBorder="1" applyAlignment="1">
      <alignment horizontal="right"/>
    </xf>
    <xf numFmtId="0" fontId="0" fillId="4" borderId="13" xfId="0" applyFont="1" applyFill="1" applyBorder="1" applyAlignment="1" applyProtection="1">
      <alignment horizontal="center"/>
      <protection locked="0"/>
    </xf>
    <xf numFmtId="0" fontId="0" fillId="4" borderId="14" xfId="0" applyFont="1" applyFill="1" applyBorder="1" applyAlignment="1" applyProtection="1">
      <alignment horizontal="center"/>
      <protection locked="0"/>
    </xf>
    <xf numFmtId="0" fontId="0" fillId="4" borderId="15" xfId="0" applyFont="1" applyFill="1" applyBorder="1" applyAlignment="1" applyProtection="1">
      <alignment horizontal="center"/>
      <protection locked="0"/>
    </xf>
    <xf numFmtId="0" fontId="0" fillId="4" borderId="16" xfId="0" applyFont="1" applyFill="1" applyBorder="1" applyAlignment="1" applyProtection="1">
      <alignment horizontal="center"/>
      <protection locked="0"/>
    </xf>
    <xf numFmtId="0" fontId="0" fillId="4" borderId="45" xfId="0" applyFont="1" applyFill="1" applyBorder="1" applyAlignment="1" applyProtection="1">
      <alignment horizontal="center"/>
      <protection locked="0"/>
    </xf>
    <xf numFmtId="0" fontId="9" fillId="4" borderId="14" xfId="0" applyFont="1" applyFill="1" applyBorder="1" applyAlignment="1" applyProtection="1">
      <alignment horizontal="center"/>
      <protection locked="0"/>
    </xf>
    <xf numFmtId="0" fontId="0" fillId="4" borderId="44" xfId="0" applyFont="1" applyFill="1" applyBorder="1" applyAlignment="1" applyProtection="1">
      <alignment horizontal="center"/>
      <protection locked="0"/>
    </xf>
    <xf numFmtId="0" fontId="0" fillId="4" borderId="18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8" fillId="4" borderId="17" xfId="0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8" fillId="6" borderId="22" xfId="0" applyNumberFormat="1" applyFont="1" applyFill="1" applyBorder="1" applyAlignment="1">
      <alignment horizontal="center" vertical="center" wrapText="1"/>
    </xf>
    <xf numFmtId="49" fontId="18" fillId="6" borderId="0" xfId="0" applyNumberFormat="1" applyFont="1" applyFill="1" applyBorder="1" applyAlignment="1">
      <alignment horizontal="center" vertical="center" wrapText="1"/>
    </xf>
    <xf numFmtId="49" fontId="18" fillId="6" borderId="0" xfId="0" applyNumberFormat="1" applyFont="1" applyFill="1" applyAlignment="1">
      <alignment horizontal="center" vertical="center" wrapText="1"/>
    </xf>
    <xf numFmtId="49" fontId="18" fillId="6" borderId="23" xfId="0" applyNumberFormat="1" applyFont="1" applyFill="1" applyBorder="1" applyAlignment="1">
      <alignment horizontal="center" vertical="center" wrapText="1"/>
    </xf>
    <xf numFmtId="49" fontId="18" fillId="7" borderId="22" xfId="0" applyNumberFormat="1" applyFont="1" applyFill="1" applyBorder="1" applyAlignment="1">
      <alignment horizontal="center" vertical="center" wrapText="1"/>
    </xf>
    <xf numFmtId="49" fontId="18" fillId="7" borderId="0" xfId="0" applyNumberFormat="1" applyFont="1" applyFill="1" applyBorder="1" applyAlignment="1">
      <alignment horizontal="center" vertical="center" wrapText="1"/>
    </xf>
    <xf numFmtId="49" fontId="18" fillId="7" borderId="0" xfId="0" applyNumberFormat="1" applyFont="1" applyFill="1" applyAlignment="1">
      <alignment horizontal="center" vertical="center" wrapText="1"/>
    </xf>
    <xf numFmtId="49" fontId="18" fillId="7" borderId="23" xfId="0" applyNumberFormat="1" applyFont="1" applyFill="1" applyBorder="1" applyAlignment="1">
      <alignment horizontal="center" vertical="center" wrapText="1"/>
    </xf>
    <xf numFmtId="49" fontId="20" fillId="9" borderId="31" xfId="0" applyNumberFormat="1" applyFont="1" applyFill="1" applyBorder="1" applyAlignment="1">
      <alignment horizontal="center" vertical="center"/>
    </xf>
    <xf numFmtId="49" fontId="20" fillId="9" borderId="4" xfId="0" applyNumberFormat="1" applyFont="1" applyFill="1" applyBorder="1" applyAlignment="1">
      <alignment horizontal="center" vertical="center"/>
    </xf>
    <xf numFmtId="49" fontId="20" fillId="9" borderId="32" xfId="0" applyNumberFormat="1" applyFont="1" applyFill="1" applyBorder="1" applyAlignment="1">
      <alignment horizontal="center" vertical="center"/>
    </xf>
    <xf numFmtId="49" fontId="20" fillId="9" borderId="22" xfId="0" applyNumberFormat="1" applyFont="1" applyFill="1" applyBorder="1" applyAlignment="1">
      <alignment horizontal="center" vertical="center"/>
    </xf>
    <xf numFmtId="49" fontId="20" fillId="9" borderId="0" xfId="0" applyNumberFormat="1" applyFont="1" applyFill="1" applyBorder="1" applyAlignment="1">
      <alignment horizontal="center" vertical="center"/>
    </xf>
    <xf numFmtId="49" fontId="20" fillId="9" borderId="0" xfId="0" applyNumberFormat="1" applyFont="1" applyFill="1" applyAlignment="1">
      <alignment horizontal="center" vertical="center"/>
    </xf>
    <xf numFmtId="49" fontId="20" fillId="9" borderId="23" xfId="0" applyNumberFormat="1" applyFont="1" applyFill="1" applyBorder="1" applyAlignment="1">
      <alignment horizontal="center" vertical="center"/>
    </xf>
    <xf numFmtId="49" fontId="20" fillId="9" borderId="31" xfId="0" applyNumberFormat="1" applyFont="1" applyFill="1" applyBorder="1" applyAlignment="1">
      <alignment horizontal="center" vertical="top"/>
    </xf>
    <xf numFmtId="49" fontId="21" fillId="9" borderId="4" xfId="0" applyNumberFormat="1" applyFont="1" applyFill="1" applyBorder="1" applyAlignment="1">
      <alignment horizontal="center" vertical="top"/>
    </xf>
    <xf numFmtId="49" fontId="21" fillId="9" borderId="32" xfId="0" applyNumberFormat="1" applyFont="1" applyFill="1" applyBorder="1" applyAlignment="1">
      <alignment horizontal="center" vertical="top"/>
    </xf>
    <xf numFmtId="49" fontId="21" fillId="9" borderId="22" xfId="0" applyNumberFormat="1" applyFont="1" applyFill="1" applyBorder="1" applyAlignment="1">
      <alignment horizontal="center" vertical="top"/>
    </xf>
    <xf numFmtId="49" fontId="21" fillId="9" borderId="0" xfId="0" applyNumberFormat="1" applyFont="1" applyFill="1" applyBorder="1" applyAlignment="1">
      <alignment horizontal="center" vertical="top"/>
    </xf>
    <xf numFmtId="49" fontId="21" fillId="9" borderId="0" xfId="0" applyNumberFormat="1" applyFont="1" applyFill="1" applyAlignment="1">
      <alignment horizontal="center" vertical="top"/>
    </xf>
    <xf numFmtId="49" fontId="21" fillId="9" borderId="23" xfId="0" applyNumberFormat="1" applyFont="1" applyFill="1" applyBorder="1" applyAlignment="1">
      <alignment horizontal="center" vertical="top"/>
    </xf>
    <xf numFmtId="49" fontId="18" fillId="7" borderId="33" xfId="0" applyNumberFormat="1" applyFont="1" applyFill="1" applyBorder="1" applyAlignment="1">
      <alignment horizontal="center" vertical="center" wrapText="1"/>
    </xf>
    <xf numFmtId="49" fontId="18" fillId="7" borderId="9" xfId="0" applyNumberFormat="1" applyFont="1" applyFill="1" applyBorder="1" applyAlignment="1">
      <alignment horizontal="center" vertical="center" wrapText="1"/>
    </xf>
    <xf numFmtId="49" fontId="18" fillId="7" borderId="34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49" fontId="22" fillId="7" borderId="33" xfId="0" applyNumberFormat="1" applyFont="1" applyFill="1" applyBorder="1" applyAlignment="1">
      <alignment horizontal="center" vertical="center" wrapText="1"/>
    </xf>
    <xf numFmtId="49" fontId="22" fillId="7" borderId="9" xfId="0" applyNumberFormat="1" applyFont="1" applyFill="1" applyBorder="1" applyAlignment="1">
      <alignment horizontal="center" vertical="center" wrapText="1"/>
    </xf>
    <xf numFmtId="49" fontId="22" fillId="7" borderId="34" xfId="0" applyNumberFormat="1" applyFont="1" applyFill="1" applyBorder="1" applyAlignment="1">
      <alignment horizontal="center" vertical="center" wrapText="1"/>
    </xf>
    <xf numFmtId="49" fontId="18" fillId="7" borderId="30" xfId="0" applyNumberFormat="1" applyFont="1" applyFill="1" applyBorder="1" applyAlignment="1">
      <alignment horizontal="center" vertical="center" wrapText="1"/>
    </xf>
    <xf numFmtId="49" fontId="18" fillId="7" borderId="1" xfId="0" applyNumberFormat="1" applyFont="1" applyFill="1" applyBorder="1" applyAlignment="1">
      <alignment horizontal="center" vertical="center" wrapText="1"/>
    </xf>
    <xf numFmtId="49" fontId="18" fillId="7" borderId="35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 applyProtection="1">
      <alignment horizontal="left"/>
      <protection locked="0"/>
    </xf>
    <xf numFmtId="0" fontId="4" fillId="4" borderId="20" xfId="0" applyFont="1" applyFill="1" applyBorder="1" applyAlignment="1" applyProtection="1">
      <alignment horizontal="left"/>
      <protection locked="0"/>
    </xf>
    <xf numFmtId="0" fontId="4" fillId="4" borderId="21" xfId="0" applyFont="1" applyFill="1" applyBorder="1" applyAlignment="1" applyProtection="1">
      <alignment horizontal="left"/>
      <protection locked="0"/>
    </xf>
    <xf numFmtId="0" fontId="4" fillId="4" borderId="22" xfId="0" applyFont="1" applyFill="1" applyBorder="1" applyAlignment="1" applyProtection="1">
      <alignment horizontal="left"/>
      <protection locked="0"/>
    </xf>
    <xf numFmtId="0" fontId="4" fillId="4" borderId="0" xfId="0" applyFont="1" applyFill="1" applyBorder="1" applyAlignment="1" applyProtection="1">
      <alignment horizontal="left"/>
      <protection locked="0"/>
    </xf>
    <xf numFmtId="0" fontId="4" fillId="4" borderId="23" xfId="0" applyFont="1" applyFill="1" applyBorder="1" applyAlignment="1" applyProtection="1">
      <alignment horizontal="left"/>
      <protection locked="0"/>
    </xf>
    <xf numFmtId="0" fontId="4" fillId="4" borderId="24" xfId="0" applyFont="1" applyFill="1" applyBorder="1" applyAlignment="1" applyProtection="1">
      <alignment horizontal="left"/>
      <protection locked="0"/>
    </xf>
    <xf numFmtId="0" fontId="4" fillId="4" borderId="25" xfId="0" applyFont="1" applyFill="1" applyBorder="1" applyAlignment="1" applyProtection="1">
      <alignment horizontal="left"/>
      <protection locked="0"/>
    </xf>
    <xf numFmtId="0" fontId="4" fillId="4" borderId="26" xfId="0" applyFont="1" applyFill="1" applyBorder="1" applyAlignment="1" applyProtection="1">
      <alignment horizontal="left"/>
      <protection locked="0"/>
    </xf>
    <xf numFmtId="49" fontId="22" fillId="7" borderId="22" xfId="0" applyNumberFormat="1" applyFont="1" applyFill="1" applyBorder="1" applyAlignment="1">
      <alignment horizontal="center" vertical="center" wrapText="1"/>
    </xf>
    <xf numFmtId="49" fontId="22" fillId="7" borderId="0" xfId="0" applyNumberFormat="1" applyFont="1" applyFill="1" applyBorder="1" applyAlignment="1">
      <alignment horizontal="center" vertical="center" wrapText="1"/>
    </xf>
    <xf numFmtId="49" fontId="22" fillId="7" borderId="0" xfId="0" applyNumberFormat="1" applyFont="1" applyFill="1" applyAlignment="1">
      <alignment horizontal="center" vertical="center" wrapText="1"/>
    </xf>
    <xf numFmtId="49" fontId="22" fillId="7" borderId="23" xfId="0" applyNumberFormat="1" applyFont="1" applyFill="1" applyBorder="1" applyAlignment="1">
      <alignment horizontal="center" vertical="center" wrapText="1"/>
    </xf>
  </cellXfs>
  <cellStyles count="8">
    <cellStyle name="Comma" xfId="4" builtinId="3"/>
    <cellStyle name="Comma 6" xfId="6"/>
    <cellStyle name="Comma 9" xfId="5"/>
    <cellStyle name="Legal 8½ x 14 in" xfId="1"/>
    <cellStyle name="Legal 8½ x 14 in 2 2 2" xfId="2"/>
    <cellStyle name="Normal" xfId="0" builtinId="0"/>
    <cellStyle name="Normal 12" xfId="7"/>
    <cellStyle name="Normal 39" xfId="3"/>
  </cellStyles>
  <dxfs count="1">
    <dxf>
      <font>
        <color theme="0"/>
      </font>
    </dxf>
  </dxfs>
  <tableStyles count="0" defaultTableStyle="TableStyleMedium2" defaultPivotStyle="PivotStyleLight16"/>
  <colors>
    <mruColors>
      <color rgb="FF622D50"/>
      <color rgb="FF9C1445"/>
      <color rgb="FFFF6600"/>
      <color rgb="FF0000FF"/>
      <color rgb="FF99FFCC"/>
      <color rgb="FFCCFFFF"/>
      <color rgb="FFFF99CC"/>
      <color rgb="FF3399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34849</xdr:colOff>
      <xdr:row>0</xdr:row>
      <xdr:rowOff>45470</xdr:rowOff>
    </xdr:from>
    <xdr:to>
      <xdr:col>2</xdr:col>
      <xdr:colOff>2785193</xdr:colOff>
      <xdr:row>0</xdr:row>
      <xdr:rowOff>841213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599" y="45470"/>
          <a:ext cx="2750344" cy="7957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152099</xdr:rowOff>
    </xdr:from>
    <xdr:to>
      <xdr:col>11</xdr:col>
      <xdr:colOff>402794</xdr:colOff>
      <xdr:row>89</xdr:row>
      <xdr:rowOff>21167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962599"/>
          <a:ext cx="7154961" cy="90130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36</xdr:row>
      <xdr:rowOff>59352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66000" cy="6917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10583</xdr:colOff>
      <xdr:row>36</xdr:row>
      <xdr:rowOff>63255</xdr:rowOff>
    </xdr:from>
    <xdr:to>
      <xdr:col>11</xdr:col>
      <xdr:colOff>582083</xdr:colOff>
      <xdr:row>45</xdr:row>
      <xdr:rowOff>137811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6921255"/>
          <a:ext cx="7323667" cy="1789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49</xdr:row>
      <xdr:rowOff>187325</xdr:rowOff>
    </xdr:from>
    <xdr:to>
      <xdr:col>12</xdr:col>
      <xdr:colOff>520700</xdr:colOff>
      <xdr:row>102</xdr:row>
      <xdr:rowOff>149225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9521825"/>
          <a:ext cx="7696200" cy="10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323850</xdr:colOff>
      <xdr:row>34</xdr:row>
      <xdr:rowOff>37084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39050" cy="6514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19049</xdr:rowOff>
    </xdr:from>
    <xdr:to>
      <xdr:col>12</xdr:col>
      <xdr:colOff>572308</xdr:colOff>
      <xdr:row>50</xdr:row>
      <xdr:rowOff>123825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96049"/>
          <a:ext cx="7887508" cy="3152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ombart/AppData/Local/Microsoft/Windows/INetCache/Content.Outlook/S9519227/GRAYS%20LIVRAISON%20A%20DOMICILE%20-%20BON%20DE%20COMMAN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 DE COMMANDE"/>
      <sheetName val="Sheet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7"/>
  <sheetViews>
    <sheetView showGridLines="0" tabSelected="1" view="pageBreakPreview" topLeftCell="C1" zoomScale="90" zoomScaleNormal="87" zoomScaleSheetLayoutView="90" workbookViewId="0">
      <selection activeCell="C6" sqref="C6:F6"/>
    </sheetView>
  </sheetViews>
  <sheetFormatPr defaultColWidth="9.140625" defaultRowHeight="15" outlineLevelCol="1" x14ac:dyDescent="0.25"/>
  <cols>
    <col min="1" max="1" width="15.7109375" style="13" hidden="1" customWidth="1" outlineLevel="1"/>
    <col min="2" max="2" width="2.7109375" style="13" hidden="1" customWidth="1" outlineLevel="1"/>
    <col min="3" max="3" width="59.85546875" style="31" customWidth="1" collapsed="1"/>
    <col min="4" max="4" width="15.7109375" style="13"/>
    <col min="5" max="5" width="21.85546875" style="13" hidden="1" customWidth="1" outlineLevel="1"/>
    <col min="6" max="6" width="11.5703125" style="14" bestFit="1" customWidth="1" collapsed="1"/>
    <col min="7" max="7" width="15.7109375" style="13" hidden="1" customWidth="1" outlineLevel="1"/>
    <col min="8" max="8" width="16.28515625" style="8" bestFit="1" customWidth="1" collapsed="1"/>
    <col min="9" max="9" width="15.7109375" style="15" hidden="1" customWidth="1"/>
    <col min="10" max="10" width="14" style="16" bestFit="1" customWidth="1"/>
    <col min="11" max="11" width="14.85546875" style="16" customWidth="1"/>
    <col min="12" max="12" width="16.85546875" style="16" bestFit="1" customWidth="1"/>
    <col min="13" max="16384" width="9.140625" style="13"/>
  </cols>
  <sheetData>
    <row r="1" spans="3:13" ht="73.150000000000006" customHeight="1" x14ac:dyDescent="0.25">
      <c r="C1" s="55"/>
      <c r="D1" s="56"/>
      <c r="E1" s="56"/>
      <c r="F1" s="57"/>
      <c r="G1" s="56"/>
      <c r="H1" s="114"/>
      <c r="I1" s="56"/>
      <c r="J1" s="58"/>
      <c r="K1" s="58"/>
      <c r="L1" s="59"/>
    </row>
    <row r="2" spans="3:13" ht="69.75" x14ac:dyDescent="0.25">
      <c r="C2" s="60" t="s">
        <v>334</v>
      </c>
      <c r="D2" s="6"/>
      <c r="E2" s="6"/>
      <c r="F2" s="7"/>
      <c r="G2" s="1"/>
      <c r="H2" s="115"/>
      <c r="I2" s="13"/>
      <c r="K2" s="168" t="s">
        <v>0</v>
      </c>
      <c r="L2" s="61"/>
    </row>
    <row r="3" spans="3:13" x14ac:dyDescent="0.25">
      <c r="C3" s="62"/>
      <c r="H3" s="116"/>
      <c r="I3" s="13"/>
      <c r="K3" s="168"/>
      <c r="L3" s="61"/>
    </row>
    <row r="4" spans="3:13" x14ac:dyDescent="0.25">
      <c r="C4" s="62"/>
      <c r="H4" s="116"/>
      <c r="I4" s="13"/>
      <c r="K4" s="168"/>
      <c r="L4" s="61"/>
    </row>
    <row r="5" spans="3:13" ht="18.600000000000001" customHeight="1" x14ac:dyDescent="0.25">
      <c r="C5" s="63" t="s">
        <v>1</v>
      </c>
      <c r="D5" s="54"/>
      <c r="E5" s="54"/>
      <c r="F5" s="54"/>
      <c r="G5" s="16"/>
      <c r="H5" s="115"/>
      <c r="I5" s="13"/>
      <c r="L5" s="61"/>
    </row>
    <row r="6" spans="3:13" ht="15" customHeight="1" x14ac:dyDescent="0.25">
      <c r="C6" s="169" t="s">
        <v>2</v>
      </c>
      <c r="D6" s="170"/>
      <c r="E6" s="170"/>
      <c r="F6" s="171"/>
      <c r="G6" s="16"/>
      <c r="H6" s="115"/>
      <c r="I6" s="13"/>
      <c r="L6" s="61"/>
    </row>
    <row r="7" spans="3:13" ht="15" customHeight="1" x14ac:dyDescent="0.25">
      <c r="C7" s="172" t="s">
        <v>3</v>
      </c>
      <c r="D7" s="173"/>
      <c r="E7" s="173"/>
      <c r="F7" s="174"/>
      <c r="G7" s="16"/>
      <c r="H7" s="115"/>
      <c r="I7" s="13"/>
      <c r="L7" s="61"/>
    </row>
    <row r="8" spans="3:13" ht="15" customHeight="1" x14ac:dyDescent="0.25">
      <c r="C8" s="172" t="s">
        <v>4</v>
      </c>
      <c r="D8" s="173"/>
      <c r="E8" s="173"/>
      <c r="F8" s="174"/>
      <c r="G8" s="16"/>
      <c r="H8" s="115"/>
      <c r="I8" s="13"/>
      <c r="L8" s="61"/>
    </row>
    <row r="9" spans="3:13" ht="15" customHeight="1" x14ac:dyDescent="0.25">
      <c r="C9" s="172" t="s">
        <v>5</v>
      </c>
      <c r="D9" s="173"/>
      <c r="E9" s="173"/>
      <c r="F9" s="174"/>
      <c r="G9" s="16"/>
      <c r="H9" s="115"/>
      <c r="I9" s="13"/>
      <c r="L9" s="61"/>
    </row>
    <row r="10" spans="3:13" ht="15" customHeight="1" x14ac:dyDescent="0.25">
      <c r="C10" s="175" t="s">
        <v>6</v>
      </c>
      <c r="D10" s="176"/>
      <c r="E10" s="176"/>
      <c r="F10" s="177"/>
      <c r="G10" s="16"/>
      <c r="H10" s="115"/>
      <c r="I10" s="13"/>
      <c r="L10" s="61"/>
    </row>
    <row r="11" spans="3:13" ht="15" customHeight="1" x14ac:dyDescent="0.25">
      <c r="C11" s="64"/>
      <c r="E11" s="16"/>
      <c r="F11" s="13"/>
      <c r="G11" s="16"/>
      <c r="H11" s="115"/>
      <c r="I11" s="13"/>
      <c r="L11" s="61"/>
    </row>
    <row r="12" spans="3:13" ht="60" customHeight="1" x14ac:dyDescent="0.25">
      <c r="C12" s="158" t="s">
        <v>314</v>
      </c>
      <c r="D12" s="159"/>
      <c r="E12" s="159"/>
      <c r="F12" s="159"/>
      <c r="G12" s="159"/>
      <c r="H12" s="160"/>
      <c r="I12" s="159"/>
      <c r="J12" s="159"/>
      <c r="K12" s="159"/>
      <c r="L12" s="161"/>
    </row>
    <row r="13" spans="3:13" ht="47.25" thickBot="1" x14ac:dyDescent="0.3">
      <c r="C13" s="178" t="s">
        <v>7</v>
      </c>
      <c r="D13" s="179"/>
      <c r="E13" s="179"/>
      <c r="F13" s="179"/>
      <c r="G13" s="179"/>
      <c r="H13" s="180"/>
      <c r="I13" s="179"/>
      <c r="J13" s="179"/>
      <c r="K13" s="179"/>
      <c r="L13" s="181"/>
      <c r="M13" s="3"/>
    </row>
    <row r="14" spans="3:13" s="17" customFormat="1" ht="77.25" customHeight="1" x14ac:dyDescent="0.25">
      <c r="C14" s="94" t="s">
        <v>8</v>
      </c>
      <c r="D14" s="95" t="s">
        <v>9</v>
      </c>
      <c r="E14" s="95" t="s">
        <v>10</v>
      </c>
      <c r="F14" s="95" t="s">
        <v>11</v>
      </c>
      <c r="G14" s="95" t="s">
        <v>12</v>
      </c>
      <c r="H14" s="132" t="s">
        <v>13</v>
      </c>
      <c r="I14" s="18" t="s">
        <v>14</v>
      </c>
      <c r="J14" s="131" t="s">
        <v>15</v>
      </c>
      <c r="K14" s="129" t="s">
        <v>16</v>
      </c>
      <c r="L14" s="130" t="s">
        <v>312</v>
      </c>
    </row>
    <row r="15" spans="3:13" s="43" customFormat="1" ht="17.45" customHeight="1" thickBot="1" x14ac:dyDescent="0.3">
      <c r="C15" s="137" t="s">
        <v>18</v>
      </c>
      <c r="D15" s="138"/>
      <c r="E15" s="138"/>
      <c r="F15" s="138"/>
      <c r="G15" s="138"/>
      <c r="H15" s="139"/>
      <c r="I15" s="138"/>
      <c r="J15" s="138"/>
      <c r="K15" s="138"/>
      <c r="L15" s="140"/>
    </row>
    <row r="16" spans="3:13" x14ac:dyDescent="0.25">
      <c r="C16" s="65" t="s">
        <v>19</v>
      </c>
      <c r="D16" s="19" t="s">
        <v>20</v>
      </c>
      <c r="E16" s="19" t="s">
        <v>21</v>
      </c>
      <c r="F16" s="32" t="s">
        <v>22</v>
      </c>
      <c r="G16" s="19"/>
      <c r="H16" s="33">
        <v>3160.0045</v>
      </c>
      <c r="J16" s="21">
        <v>1</v>
      </c>
      <c r="K16" s="119"/>
      <c r="L16" s="61">
        <f>J16*K16</f>
        <v>0</v>
      </c>
    </row>
    <row r="17" spans="1:12" x14ac:dyDescent="0.25">
      <c r="C17" s="65" t="s">
        <v>23</v>
      </c>
      <c r="D17" s="19" t="s">
        <v>20</v>
      </c>
      <c r="E17" s="19" t="s">
        <v>24</v>
      </c>
      <c r="F17" s="32" t="s">
        <v>22</v>
      </c>
      <c r="G17" s="19"/>
      <c r="H17" s="33">
        <v>675.00400000000002</v>
      </c>
      <c r="J17" s="21">
        <v>1</v>
      </c>
      <c r="K17" s="120"/>
      <c r="L17" s="61">
        <f t="shared" ref="L17:L86" si="0">J17*K17</f>
        <v>0</v>
      </c>
    </row>
    <row r="18" spans="1:12" x14ac:dyDescent="0.25">
      <c r="C18" s="65" t="s">
        <v>25</v>
      </c>
      <c r="D18" s="19" t="s">
        <v>20</v>
      </c>
      <c r="E18" s="19" t="s">
        <v>26</v>
      </c>
      <c r="F18" s="32" t="s">
        <v>22</v>
      </c>
      <c r="G18" s="19"/>
      <c r="H18" s="33">
        <v>734.9994999999999</v>
      </c>
      <c r="J18" s="21">
        <v>1</v>
      </c>
      <c r="K18" s="121"/>
      <c r="L18" s="61">
        <f t="shared" si="0"/>
        <v>0</v>
      </c>
    </row>
    <row r="19" spans="1:12" s="43" customFormat="1" ht="17.45" customHeight="1" x14ac:dyDescent="0.25">
      <c r="C19" s="137" t="s">
        <v>27</v>
      </c>
      <c r="D19" s="138"/>
      <c r="E19" s="138"/>
      <c r="F19" s="138"/>
      <c r="G19" s="138"/>
      <c r="H19" s="139"/>
      <c r="I19" s="138"/>
      <c r="J19" s="138"/>
      <c r="K19" s="138"/>
      <c r="L19" s="140"/>
    </row>
    <row r="20" spans="1:12" x14ac:dyDescent="0.25">
      <c r="A20" s="13" t="s">
        <v>281</v>
      </c>
      <c r="C20" s="65" t="s">
        <v>28</v>
      </c>
      <c r="D20" s="19" t="s">
        <v>20</v>
      </c>
      <c r="E20" s="19" t="s">
        <v>29</v>
      </c>
      <c r="F20" s="23">
        <v>2015</v>
      </c>
      <c r="G20" s="19" t="s">
        <v>30</v>
      </c>
      <c r="H20" s="33">
        <v>1595</v>
      </c>
      <c r="J20" s="21">
        <v>3</v>
      </c>
      <c r="K20" s="122"/>
      <c r="L20" s="61">
        <f t="shared" si="0"/>
        <v>0</v>
      </c>
    </row>
    <row r="21" spans="1:12" x14ac:dyDescent="0.25">
      <c r="A21" s="13" t="s">
        <v>282</v>
      </c>
      <c r="C21" s="65" t="s">
        <v>31</v>
      </c>
      <c r="D21" s="19" t="s">
        <v>20</v>
      </c>
      <c r="E21" s="19" t="s">
        <v>32</v>
      </c>
      <c r="F21" s="23">
        <v>2017</v>
      </c>
      <c r="G21" s="19" t="s">
        <v>33</v>
      </c>
      <c r="H21" s="33">
        <v>2116</v>
      </c>
      <c r="J21" s="21">
        <v>3</v>
      </c>
      <c r="K21" s="120"/>
      <c r="L21" s="61">
        <f t="shared" si="0"/>
        <v>0</v>
      </c>
    </row>
    <row r="22" spans="1:12" x14ac:dyDescent="0.25">
      <c r="A22" s="13" t="s">
        <v>283</v>
      </c>
      <c r="C22" s="65" t="s">
        <v>34</v>
      </c>
      <c r="D22" s="19" t="s">
        <v>20</v>
      </c>
      <c r="E22" s="19" t="s">
        <v>35</v>
      </c>
      <c r="F22" s="23">
        <v>2017</v>
      </c>
      <c r="G22" s="19" t="s">
        <v>30</v>
      </c>
      <c r="H22" s="33">
        <v>819.94999999999993</v>
      </c>
      <c r="J22" s="21">
        <v>3</v>
      </c>
      <c r="K22" s="120"/>
      <c r="L22" s="61">
        <f t="shared" si="0"/>
        <v>0</v>
      </c>
    </row>
    <row r="23" spans="1:12" x14ac:dyDescent="0.25">
      <c r="A23" s="13" t="s">
        <v>284</v>
      </c>
      <c r="C23" s="65" t="s">
        <v>36</v>
      </c>
      <c r="D23" s="19" t="s">
        <v>20</v>
      </c>
      <c r="E23" s="19" t="s">
        <v>37</v>
      </c>
      <c r="F23" s="23">
        <v>2018</v>
      </c>
      <c r="G23" s="19" t="s">
        <v>30</v>
      </c>
      <c r="H23" s="33">
        <v>598</v>
      </c>
      <c r="J23" s="21">
        <v>3</v>
      </c>
      <c r="K23" s="120"/>
      <c r="L23" s="61">
        <f t="shared" si="0"/>
        <v>0</v>
      </c>
    </row>
    <row r="24" spans="1:12" x14ac:dyDescent="0.25">
      <c r="A24" s="13" t="s">
        <v>285</v>
      </c>
      <c r="C24" s="65" t="s">
        <v>38</v>
      </c>
      <c r="D24" s="19" t="s">
        <v>20</v>
      </c>
      <c r="E24" s="19" t="s">
        <v>39</v>
      </c>
      <c r="F24" s="23">
        <v>2018</v>
      </c>
      <c r="G24" s="19" t="s">
        <v>30</v>
      </c>
      <c r="H24" s="33">
        <v>793.49999999999989</v>
      </c>
      <c r="J24" s="21">
        <v>3</v>
      </c>
      <c r="K24" s="120"/>
      <c r="L24" s="61">
        <f t="shared" si="0"/>
        <v>0</v>
      </c>
    </row>
    <row r="25" spans="1:12" x14ac:dyDescent="0.25">
      <c r="A25" s="13" t="s">
        <v>286</v>
      </c>
      <c r="C25" s="65" t="s">
        <v>40</v>
      </c>
      <c r="D25" s="19" t="s">
        <v>20</v>
      </c>
      <c r="E25" s="19" t="s">
        <v>41</v>
      </c>
      <c r="F25" s="23">
        <v>2018</v>
      </c>
      <c r="G25" s="19" t="s">
        <v>42</v>
      </c>
      <c r="H25" s="33">
        <v>740.00199999999995</v>
      </c>
      <c r="J25" s="21">
        <v>3</v>
      </c>
      <c r="K25" s="120"/>
      <c r="L25" s="61">
        <f t="shared" si="0"/>
        <v>0</v>
      </c>
    </row>
    <row r="26" spans="1:12" x14ac:dyDescent="0.25">
      <c r="A26" s="13" t="s">
        <v>280</v>
      </c>
      <c r="C26" s="65" t="s">
        <v>43</v>
      </c>
      <c r="D26" s="19" t="s">
        <v>20</v>
      </c>
      <c r="E26" s="19" t="s">
        <v>44</v>
      </c>
      <c r="F26" s="23">
        <v>2018</v>
      </c>
      <c r="G26" s="19" t="s">
        <v>42</v>
      </c>
      <c r="H26" s="33">
        <v>621</v>
      </c>
      <c r="J26" s="21">
        <v>3</v>
      </c>
      <c r="K26" s="120"/>
      <c r="L26" s="61">
        <f t="shared" si="0"/>
        <v>0</v>
      </c>
    </row>
    <row r="27" spans="1:12" x14ac:dyDescent="0.25">
      <c r="A27" s="13" t="s">
        <v>287</v>
      </c>
      <c r="C27" s="65" t="s">
        <v>45</v>
      </c>
      <c r="D27" s="19" t="s">
        <v>20</v>
      </c>
      <c r="E27" s="19" t="s">
        <v>44</v>
      </c>
      <c r="F27" s="23">
        <v>2016</v>
      </c>
      <c r="G27" s="19" t="s">
        <v>30</v>
      </c>
      <c r="H27" s="33">
        <v>619.9994999999999</v>
      </c>
      <c r="J27" s="21">
        <v>3</v>
      </c>
      <c r="K27" s="120"/>
      <c r="L27" s="61">
        <f t="shared" si="0"/>
        <v>0</v>
      </c>
    </row>
    <row r="28" spans="1:12" x14ac:dyDescent="0.25">
      <c r="A28" s="13" t="s">
        <v>288</v>
      </c>
      <c r="C28" s="65" t="s">
        <v>46</v>
      </c>
      <c r="D28" s="19" t="s">
        <v>20</v>
      </c>
      <c r="E28" s="19" t="s">
        <v>26</v>
      </c>
      <c r="F28" s="23">
        <v>2019</v>
      </c>
      <c r="G28" s="19" t="s">
        <v>42</v>
      </c>
      <c r="H28" s="33">
        <v>660.04250000000002</v>
      </c>
      <c r="J28" s="21">
        <v>3</v>
      </c>
      <c r="K28" s="120"/>
      <c r="L28" s="61">
        <f t="shared" si="0"/>
        <v>0</v>
      </c>
    </row>
    <row r="29" spans="1:12" x14ac:dyDescent="0.25">
      <c r="A29" s="13" t="s">
        <v>289</v>
      </c>
      <c r="C29" s="65" t="s">
        <v>47</v>
      </c>
      <c r="D29" s="19" t="s">
        <v>20</v>
      </c>
      <c r="E29" s="19" t="s">
        <v>26</v>
      </c>
      <c r="F29" s="23">
        <v>2019</v>
      </c>
      <c r="G29" s="19" t="s">
        <v>30</v>
      </c>
      <c r="H29" s="33">
        <v>489.00299999999999</v>
      </c>
      <c r="J29" s="21">
        <v>3</v>
      </c>
      <c r="K29" s="120"/>
      <c r="L29" s="61">
        <f t="shared" si="0"/>
        <v>0</v>
      </c>
    </row>
    <row r="30" spans="1:12" x14ac:dyDescent="0.25">
      <c r="C30" s="65" t="s">
        <v>48</v>
      </c>
      <c r="D30" s="19" t="s">
        <v>20</v>
      </c>
      <c r="E30" s="19" t="s">
        <v>26</v>
      </c>
      <c r="F30" s="23" t="s">
        <v>22</v>
      </c>
      <c r="G30" s="19" t="s">
        <v>30</v>
      </c>
      <c r="H30" s="33" t="s">
        <v>49</v>
      </c>
      <c r="J30" s="21">
        <v>3</v>
      </c>
      <c r="K30" s="120"/>
      <c r="L30" s="61">
        <f t="shared" si="0"/>
        <v>0</v>
      </c>
    </row>
    <row r="31" spans="1:12" x14ac:dyDescent="0.25">
      <c r="A31" s="13" t="s">
        <v>290</v>
      </c>
      <c r="C31" s="65" t="s">
        <v>50</v>
      </c>
      <c r="D31" s="19" t="s">
        <v>20</v>
      </c>
      <c r="E31" s="19" t="s">
        <v>26</v>
      </c>
      <c r="F31" s="23">
        <v>2019</v>
      </c>
      <c r="G31" s="19" t="s">
        <v>33</v>
      </c>
      <c r="H31" s="33">
        <v>892</v>
      </c>
      <c r="J31" s="21">
        <v>3</v>
      </c>
      <c r="K31" s="120"/>
      <c r="L31" s="61">
        <f t="shared" si="0"/>
        <v>0</v>
      </c>
    </row>
    <row r="32" spans="1:12" x14ac:dyDescent="0.25">
      <c r="A32" s="13" t="s">
        <v>291</v>
      </c>
      <c r="C32" s="65" t="s">
        <v>51</v>
      </c>
      <c r="D32" s="19" t="s">
        <v>20</v>
      </c>
      <c r="E32" s="19" t="s">
        <v>26</v>
      </c>
      <c r="F32" s="23">
        <v>2019</v>
      </c>
      <c r="G32" s="19" t="s">
        <v>30</v>
      </c>
      <c r="H32" s="33">
        <v>615</v>
      </c>
      <c r="J32" s="21">
        <v>3</v>
      </c>
      <c r="K32" s="121"/>
      <c r="L32" s="61">
        <f t="shared" si="0"/>
        <v>0</v>
      </c>
    </row>
    <row r="33" spans="1:12" s="43" customFormat="1" ht="17.45" customHeight="1" x14ac:dyDescent="0.25">
      <c r="C33" s="137" t="s">
        <v>52</v>
      </c>
      <c r="D33" s="138"/>
      <c r="E33" s="138"/>
      <c r="F33" s="138"/>
      <c r="G33" s="138"/>
      <c r="H33" s="139"/>
      <c r="I33" s="138"/>
      <c r="J33" s="138"/>
      <c r="K33" s="138"/>
      <c r="L33" s="140"/>
    </row>
    <row r="34" spans="1:12" x14ac:dyDescent="0.25">
      <c r="C34" s="65" t="s">
        <v>53</v>
      </c>
      <c r="D34" s="19" t="s">
        <v>20</v>
      </c>
      <c r="E34" s="19" t="s">
        <v>26</v>
      </c>
      <c r="F34" s="23" t="s">
        <v>22</v>
      </c>
      <c r="G34" s="19" t="s">
        <v>30</v>
      </c>
      <c r="H34" s="33" t="s">
        <v>49</v>
      </c>
      <c r="J34" s="21">
        <v>3</v>
      </c>
      <c r="K34" s="121"/>
      <c r="L34" s="61">
        <f>J34*K34</f>
        <v>0</v>
      </c>
    </row>
    <row r="35" spans="1:12" x14ac:dyDescent="0.25">
      <c r="A35" s="13" t="s">
        <v>292</v>
      </c>
      <c r="C35" s="65" t="s">
        <v>54</v>
      </c>
      <c r="D35" s="19" t="s">
        <v>20</v>
      </c>
      <c r="E35" s="19" t="s">
        <v>37</v>
      </c>
      <c r="F35" s="23">
        <v>2018</v>
      </c>
      <c r="G35" s="19" t="s">
        <v>30</v>
      </c>
      <c r="H35" s="33">
        <v>494.99449999999996</v>
      </c>
      <c r="J35" s="21">
        <v>3</v>
      </c>
      <c r="K35" s="120"/>
      <c r="L35" s="61">
        <f t="shared" si="0"/>
        <v>0</v>
      </c>
    </row>
    <row r="36" spans="1:12" x14ac:dyDescent="0.25">
      <c r="A36" s="13" t="s">
        <v>293</v>
      </c>
      <c r="C36" s="65" t="s">
        <v>55</v>
      </c>
      <c r="D36" s="19" t="s">
        <v>20</v>
      </c>
      <c r="E36" s="19" t="s">
        <v>37</v>
      </c>
      <c r="F36" s="23">
        <v>2018</v>
      </c>
      <c r="G36" s="19" t="s">
        <v>30</v>
      </c>
      <c r="H36" s="33">
        <v>669.00099999999998</v>
      </c>
      <c r="J36" s="21">
        <v>3</v>
      </c>
      <c r="K36" s="120"/>
      <c r="L36" s="61">
        <f t="shared" si="0"/>
        <v>0</v>
      </c>
    </row>
    <row r="37" spans="1:12" x14ac:dyDescent="0.25">
      <c r="A37" s="13" t="s">
        <v>294</v>
      </c>
      <c r="C37" s="65" t="s">
        <v>36</v>
      </c>
      <c r="D37" s="19" t="s">
        <v>20</v>
      </c>
      <c r="E37" s="19" t="s">
        <v>37</v>
      </c>
      <c r="F37" s="23">
        <v>2018</v>
      </c>
      <c r="G37" s="19" t="s">
        <v>30</v>
      </c>
      <c r="H37" s="33">
        <v>605.70500000000004</v>
      </c>
      <c r="J37" s="21">
        <v>3</v>
      </c>
      <c r="K37" s="120"/>
      <c r="L37" s="61">
        <f t="shared" si="0"/>
        <v>0</v>
      </c>
    </row>
    <row r="38" spans="1:12" x14ac:dyDescent="0.25">
      <c r="A38" s="13" t="s">
        <v>295</v>
      </c>
      <c r="C38" s="65" t="s">
        <v>56</v>
      </c>
      <c r="D38" s="19" t="s">
        <v>20</v>
      </c>
      <c r="E38" s="19" t="s">
        <v>57</v>
      </c>
      <c r="F38" s="23">
        <v>2018</v>
      </c>
      <c r="G38" s="19" t="s">
        <v>33</v>
      </c>
      <c r="H38" s="33">
        <v>760.00049999999999</v>
      </c>
      <c r="J38" s="21">
        <v>3</v>
      </c>
      <c r="K38" s="120"/>
      <c r="L38" s="61">
        <f t="shared" si="0"/>
        <v>0</v>
      </c>
    </row>
    <row r="39" spans="1:12" x14ac:dyDescent="0.25">
      <c r="C39" s="65" t="s">
        <v>58</v>
      </c>
      <c r="D39" s="19" t="s">
        <v>20</v>
      </c>
      <c r="E39" s="19" t="s">
        <v>57</v>
      </c>
      <c r="F39" s="23">
        <v>2019</v>
      </c>
      <c r="G39" s="19" t="s">
        <v>33</v>
      </c>
      <c r="H39" s="33">
        <v>721</v>
      </c>
      <c r="J39" s="21">
        <v>3</v>
      </c>
      <c r="K39" s="121"/>
      <c r="L39" s="61">
        <f t="shared" si="0"/>
        <v>0</v>
      </c>
    </row>
    <row r="40" spans="1:12" s="43" customFormat="1" ht="17.45" customHeight="1" x14ac:dyDescent="0.25">
      <c r="C40" s="137" t="s">
        <v>59</v>
      </c>
      <c r="D40" s="138"/>
      <c r="E40" s="138"/>
      <c r="F40" s="138"/>
      <c r="G40" s="138"/>
      <c r="H40" s="139"/>
      <c r="I40" s="138"/>
      <c r="J40" s="138"/>
      <c r="K40" s="138"/>
      <c r="L40" s="140"/>
    </row>
    <row r="41" spans="1:12" x14ac:dyDescent="0.25">
      <c r="A41" s="13" t="s">
        <v>296</v>
      </c>
      <c r="C41" s="65" t="s">
        <v>60</v>
      </c>
      <c r="D41" s="19" t="s">
        <v>20</v>
      </c>
      <c r="E41" s="19" t="s">
        <v>61</v>
      </c>
      <c r="F41" s="23">
        <v>2018</v>
      </c>
      <c r="G41" s="19" t="s">
        <v>42</v>
      </c>
      <c r="H41" s="33">
        <v>555</v>
      </c>
      <c r="J41" s="21">
        <v>3</v>
      </c>
      <c r="K41" s="122"/>
      <c r="L41" s="61">
        <f t="shared" si="0"/>
        <v>0</v>
      </c>
    </row>
    <row r="42" spans="1:12" x14ac:dyDescent="0.25">
      <c r="A42" s="13" t="s">
        <v>297</v>
      </c>
      <c r="C42" s="66" t="s">
        <v>63</v>
      </c>
      <c r="D42" s="19" t="s">
        <v>20</v>
      </c>
      <c r="E42" s="19" t="s">
        <v>61</v>
      </c>
      <c r="F42" s="23">
        <v>2017</v>
      </c>
      <c r="G42" s="19" t="s">
        <v>64</v>
      </c>
      <c r="H42" s="33" t="s">
        <v>65</v>
      </c>
      <c r="J42" s="21">
        <v>3</v>
      </c>
      <c r="K42" s="120"/>
      <c r="L42" s="61">
        <f t="shared" si="0"/>
        <v>0</v>
      </c>
    </row>
    <row r="43" spans="1:12" x14ac:dyDescent="0.25">
      <c r="A43" s="13" t="s">
        <v>298</v>
      </c>
      <c r="C43" s="66" t="s">
        <v>66</v>
      </c>
      <c r="D43" s="19" t="s">
        <v>20</v>
      </c>
      <c r="E43" s="19" t="s">
        <v>67</v>
      </c>
      <c r="F43" s="23">
        <v>2018</v>
      </c>
      <c r="G43" s="19" t="s">
        <v>64</v>
      </c>
      <c r="H43" s="33">
        <v>555</v>
      </c>
      <c r="J43" s="21">
        <v>3</v>
      </c>
      <c r="K43" s="120"/>
      <c r="L43" s="61">
        <f>J43*K43</f>
        <v>0</v>
      </c>
    </row>
    <row r="44" spans="1:12" x14ac:dyDescent="0.25">
      <c r="A44" s="13" t="s">
        <v>300</v>
      </c>
      <c r="C44" s="66" t="s">
        <v>299</v>
      </c>
      <c r="D44" s="19" t="s">
        <v>20</v>
      </c>
      <c r="E44" s="19" t="s">
        <v>32</v>
      </c>
      <c r="F44" s="23">
        <v>2014</v>
      </c>
      <c r="G44" s="19" t="s">
        <v>33</v>
      </c>
      <c r="H44" s="33" t="s">
        <v>68</v>
      </c>
      <c r="J44" s="21">
        <v>3</v>
      </c>
      <c r="K44" s="120"/>
      <c r="L44" s="61">
        <f>J44*K44</f>
        <v>0</v>
      </c>
    </row>
    <row r="45" spans="1:12" x14ac:dyDescent="0.25">
      <c r="A45" s="13" t="s">
        <v>301</v>
      </c>
      <c r="C45" s="66" t="s">
        <v>69</v>
      </c>
      <c r="D45" s="19" t="s">
        <v>20</v>
      </c>
      <c r="E45" s="19" t="s">
        <v>32</v>
      </c>
      <c r="F45" s="23">
        <v>2017</v>
      </c>
      <c r="G45" s="19" t="s">
        <v>33</v>
      </c>
      <c r="H45" s="33" t="s">
        <v>70</v>
      </c>
      <c r="J45" s="21">
        <v>3</v>
      </c>
      <c r="K45" s="120"/>
      <c r="L45" s="61">
        <f t="shared" si="0"/>
        <v>0</v>
      </c>
    </row>
    <row r="46" spans="1:12" x14ac:dyDescent="0.25">
      <c r="A46" s="13" t="s">
        <v>302</v>
      </c>
      <c r="C46" s="66" t="s">
        <v>71</v>
      </c>
      <c r="D46" s="19" t="s">
        <v>20</v>
      </c>
      <c r="E46" s="19" t="s">
        <v>67</v>
      </c>
      <c r="F46" s="23">
        <v>2017</v>
      </c>
      <c r="G46" s="19" t="s">
        <v>64</v>
      </c>
      <c r="H46" s="33" t="s">
        <v>72</v>
      </c>
      <c r="J46" s="21">
        <v>3</v>
      </c>
      <c r="K46" s="120"/>
      <c r="L46" s="61">
        <f t="shared" si="0"/>
        <v>0</v>
      </c>
    </row>
    <row r="47" spans="1:12" x14ac:dyDescent="0.25">
      <c r="A47" s="13" t="s">
        <v>303</v>
      </c>
      <c r="C47" s="66" t="s">
        <v>73</v>
      </c>
      <c r="D47" s="19" t="s">
        <v>20</v>
      </c>
      <c r="E47" s="19" t="s">
        <v>37</v>
      </c>
      <c r="F47" s="23">
        <v>2017</v>
      </c>
      <c r="G47" s="19" t="s">
        <v>42</v>
      </c>
      <c r="H47" s="33" t="s">
        <v>74</v>
      </c>
      <c r="J47" s="21">
        <v>3</v>
      </c>
      <c r="K47" s="120"/>
      <c r="L47" s="61">
        <f t="shared" si="0"/>
        <v>0</v>
      </c>
    </row>
    <row r="48" spans="1:12" x14ac:dyDescent="0.25">
      <c r="A48" s="13" t="s">
        <v>304</v>
      </c>
      <c r="C48" s="66" t="s">
        <v>75</v>
      </c>
      <c r="D48" s="19" t="s">
        <v>20</v>
      </c>
      <c r="E48" s="19" t="s">
        <v>76</v>
      </c>
      <c r="F48" s="23">
        <v>2015</v>
      </c>
      <c r="G48" s="19" t="s">
        <v>33</v>
      </c>
      <c r="H48" s="33" t="s">
        <v>77</v>
      </c>
      <c r="J48" s="21">
        <v>3</v>
      </c>
      <c r="K48" s="120"/>
      <c r="L48" s="61">
        <f t="shared" si="0"/>
        <v>0</v>
      </c>
    </row>
    <row r="49" spans="1:13" x14ac:dyDescent="0.25">
      <c r="A49" s="13" t="s">
        <v>305</v>
      </c>
      <c r="C49" s="66" t="s">
        <v>78</v>
      </c>
      <c r="D49" s="19" t="s">
        <v>20</v>
      </c>
      <c r="E49" s="19" t="s">
        <v>76</v>
      </c>
      <c r="F49" s="23">
        <v>2016</v>
      </c>
      <c r="G49" s="19" t="s">
        <v>33</v>
      </c>
      <c r="H49" s="33">
        <v>1500</v>
      </c>
      <c r="J49" s="21">
        <v>3</v>
      </c>
      <c r="K49" s="120"/>
      <c r="L49" s="61">
        <f t="shared" si="0"/>
        <v>0</v>
      </c>
    </row>
    <row r="50" spans="1:13" x14ac:dyDescent="0.25">
      <c r="A50" s="13" t="s">
        <v>306</v>
      </c>
      <c r="C50" s="66" t="s">
        <v>80</v>
      </c>
      <c r="D50" s="19" t="s">
        <v>20</v>
      </c>
      <c r="E50" s="19" t="s">
        <v>79</v>
      </c>
      <c r="F50" s="23">
        <v>2018</v>
      </c>
      <c r="G50" s="19" t="s">
        <v>42</v>
      </c>
      <c r="H50" s="33" t="s">
        <v>81</v>
      </c>
      <c r="J50" s="21">
        <v>3</v>
      </c>
      <c r="K50" s="120"/>
      <c r="L50" s="61">
        <f t="shared" si="0"/>
        <v>0</v>
      </c>
    </row>
    <row r="51" spans="1:13" x14ac:dyDescent="0.25">
      <c r="A51" s="13" t="s">
        <v>307</v>
      </c>
      <c r="C51" s="66" t="s">
        <v>82</v>
      </c>
      <c r="D51" s="19" t="s">
        <v>20</v>
      </c>
      <c r="E51" s="19" t="s">
        <v>26</v>
      </c>
      <c r="F51" s="23">
        <v>2017</v>
      </c>
      <c r="G51" s="19" t="s">
        <v>42</v>
      </c>
      <c r="H51" s="33" t="s">
        <v>83</v>
      </c>
      <c r="J51" s="21">
        <v>3</v>
      </c>
      <c r="K51" s="120"/>
      <c r="L51" s="61">
        <f t="shared" si="0"/>
        <v>0</v>
      </c>
    </row>
    <row r="52" spans="1:13" x14ac:dyDescent="0.25">
      <c r="A52" s="13" t="s">
        <v>308</v>
      </c>
      <c r="C52" s="66" t="s">
        <v>84</v>
      </c>
      <c r="D52" s="19" t="s">
        <v>20</v>
      </c>
      <c r="E52" s="19" t="s">
        <v>26</v>
      </c>
      <c r="F52" s="23">
        <v>2017</v>
      </c>
      <c r="G52" s="19" t="s">
        <v>42</v>
      </c>
      <c r="H52" s="33" t="s">
        <v>62</v>
      </c>
      <c r="J52" s="21">
        <v>3</v>
      </c>
      <c r="K52" s="120"/>
      <c r="L52" s="61">
        <f t="shared" si="0"/>
        <v>0</v>
      </c>
    </row>
    <row r="53" spans="1:13" x14ac:dyDescent="0.25">
      <c r="A53" s="13" t="s">
        <v>309</v>
      </c>
      <c r="C53" s="66" t="s">
        <v>85</v>
      </c>
      <c r="D53" s="19" t="s">
        <v>20</v>
      </c>
      <c r="E53" s="19" t="s">
        <v>26</v>
      </c>
      <c r="F53" s="23">
        <v>2017</v>
      </c>
      <c r="G53" s="19" t="s">
        <v>42</v>
      </c>
      <c r="H53" s="33">
        <v>620</v>
      </c>
      <c r="J53" s="21">
        <v>3</v>
      </c>
      <c r="K53" s="120"/>
      <c r="L53" s="61">
        <f t="shared" si="0"/>
        <v>0</v>
      </c>
    </row>
    <row r="54" spans="1:13" x14ac:dyDescent="0.25">
      <c r="A54" s="13" t="s">
        <v>310</v>
      </c>
      <c r="C54" s="66" t="s">
        <v>86</v>
      </c>
      <c r="D54" s="19" t="s">
        <v>20</v>
      </c>
      <c r="E54" s="19" t="s">
        <v>26</v>
      </c>
      <c r="F54" s="23">
        <v>2019</v>
      </c>
      <c r="G54" s="19" t="s">
        <v>64</v>
      </c>
      <c r="H54" s="33">
        <v>1260</v>
      </c>
      <c r="J54" s="21">
        <v>3</v>
      </c>
      <c r="K54" s="120"/>
      <c r="L54" s="61">
        <f t="shared" si="0"/>
        <v>0</v>
      </c>
    </row>
    <row r="55" spans="1:13" x14ac:dyDescent="0.25">
      <c r="C55" s="65" t="s">
        <v>87</v>
      </c>
      <c r="D55" s="19" t="s">
        <v>20</v>
      </c>
      <c r="E55" s="19" t="s">
        <v>26</v>
      </c>
      <c r="F55" s="23" t="s">
        <v>22</v>
      </c>
      <c r="G55" s="19" t="s">
        <v>42</v>
      </c>
      <c r="H55" s="33" t="s">
        <v>49</v>
      </c>
      <c r="J55" s="21">
        <v>3</v>
      </c>
      <c r="K55" s="120"/>
      <c r="L55" s="61">
        <f t="shared" si="0"/>
        <v>0</v>
      </c>
    </row>
    <row r="56" spans="1:13" ht="15.75" thickBot="1" x14ac:dyDescent="0.3">
      <c r="A56" s="13" t="s">
        <v>311</v>
      </c>
      <c r="C56" s="65" t="s">
        <v>88</v>
      </c>
      <c r="D56" s="19" t="s">
        <v>20</v>
      </c>
      <c r="E56" s="19" t="s">
        <v>39</v>
      </c>
      <c r="F56" s="23">
        <v>2018</v>
      </c>
      <c r="G56" s="19" t="s">
        <v>64</v>
      </c>
      <c r="H56" s="33" t="s">
        <v>89</v>
      </c>
      <c r="J56" s="21">
        <v>3</v>
      </c>
      <c r="K56" s="123"/>
      <c r="L56" s="61"/>
    </row>
    <row r="57" spans="1:13" ht="47.25" thickBot="1" x14ac:dyDescent="0.3">
      <c r="C57" s="162" t="s">
        <v>90</v>
      </c>
      <c r="D57" s="163"/>
      <c r="E57" s="163"/>
      <c r="F57" s="163"/>
      <c r="G57" s="163"/>
      <c r="H57" s="163"/>
      <c r="I57" s="163"/>
      <c r="J57" s="163"/>
      <c r="K57" s="163"/>
      <c r="L57" s="164"/>
    </row>
    <row r="58" spans="1:13" s="43" customFormat="1" ht="17.45" customHeight="1" x14ac:dyDescent="0.25">
      <c r="C58" s="137" t="s">
        <v>91</v>
      </c>
      <c r="D58" s="138"/>
      <c r="E58" s="138"/>
      <c r="F58" s="138"/>
      <c r="G58" s="138"/>
      <c r="H58" s="139"/>
      <c r="I58" s="138"/>
      <c r="J58" s="138"/>
      <c r="K58" s="138"/>
      <c r="L58" s="140"/>
    </row>
    <row r="59" spans="1:13" x14ac:dyDescent="0.25">
      <c r="C59" s="100" t="s">
        <v>92</v>
      </c>
      <c r="D59" s="101"/>
      <c r="E59" s="102"/>
      <c r="F59" s="103"/>
      <c r="G59" s="101"/>
      <c r="H59" s="104"/>
      <c r="I59" s="105"/>
      <c r="J59" s="106"/>
      <c r="K59" s="107"/>
      <c r="L59" s="59"/>
      <c r="M59" s="3"/>
    </row>
    <row r="60" spans="1:13" x14ac:dyDescent="0.25">
      <c r="C60" s="65" t="s">
        <v>93</v>
      </c>
      <c r="D60" s="19" t="s">
        <v>94</v>
      </c>
      <c r="E60" s="19" t="s">
        <v>95</v>
      </c>
      <c r="F60" s="23"/>
      <c r="G60" s="19"/>
      <c r="H60" s="33">
        <v>1730.0024999999998</v>
      </c>
      <c r="J60" s="41">
        <v>1</v>
      </c>
      <c r="K60" s="120"/>
      <c r="L60" s="61">
        <f t="shared" si="0"/>
        <v>0</v>
      </c>
      <c r="M60" s="3"/>
    </row>
    <row r="61" spans="1:13" x14ac:dyDescent="0.25">
      <c r="C61" s="65" t="s">
        <v>96</v>
      </c>
      <c r="D61" s="19" t="s">
        <v>94</v>
      </c>
      <c r="E61" s="19" t="s">
        <v>97</v>
      </c>
      <c r="F61" s="23"/>
      <c r="G61" s="19"/>
      <c r="H61" s="33">
        <v>2619.9990000000003</v>
      </c>
      <c r="J61" s="41">
        <v>1</v>
      </c>
      <c r="K61" s="120"/>
      <c r="L61" s="61">
        <f t="shared" si="0"/>
        <v>0</v>
      </c>
      <c r="M61" s="3"/>
    </row>
    <row r="62" spans="1:13" x14ac:dyDescent="0.25">
      <c r="C62" s="65" t="s">
        <v>98</v>
      </c>
      <c r="D62" s="19" t="s">
        <v>94</v>
      </c>
      <c r="E62" s="19" t="s">
        <v>97</v>
      </c>
      <c r="F62" s="23"/>
      <c r="G62" s="19"/>
      <c r="H62" s="33">
        <v>1160.0049999999999</v>
      </c>
      <c r="J62" s="41">
        <v>1</v>
      </c>
      <c r="K62" s="120"/>
      <c r="L62" s="61">
        <f t="shared" si="0"/>
        <v>0</v>
      </c>
      <c r="M62" s="3"/>
    </row>
    <row r="63" spans="1:13" s="3" customFormat="1" x14ac:dyDescent="0.25">
      <c r="A63" s="3" t="s">
        <v>99</v>
      </c>
      <c r="C63" s="68" t="s">
        <v>100</v>
      </c>
      <c r="D63" s="25" t="s">
        <v>94</v>
      </c>
      <c r="E63" s="19" t="s">
        <v>97</v>
      </c>
      <c r="F63" s="26"/>
      <c r="G63" s="25"/>
      <c r="H63" s="34">
        <v>640</v>
      </c>
      <c r="I63" s="10"/>
      <c r="J63" s="42">
        <v>6</v>
      </c>
      <c r="K63" s="124"/>
      <c r="L63" s="69">
        <f t="shared" ref="L63:L67" si="1">J63*K63</f>
        <v>0</v>
      </c>
    </row>
    <row r="64" spans="1:13" s="3" customFormat="1" x14ac:dyDescent="0.25">
      <c r="A64" s="3" t="s">
        <v>101</v>
      </c>
      <c r="C64" s="68" t="s">
        <v>102</v>
      </c>
      <c r="D64" s="25" t="s">
        <v>94</v>
      </c>
      <c r="E64" s="19" t="s">
        <v>97</v>
      </c>
      <c r="F64" s="26"/>
      <c r="G64" s="25"/>
      <c r="H64" s="34">
        <v>640</v>
      </c>
      <c r="I64" s="10"/>
      <c r="J64" s="42">
        <v>6</v>
      </c>
      <c r="K64" s="124"/>
      <c r="L64" s="69">
        <f t="shared" ref="L64" si="2">J64*K64</f>
        <v>0</v>
      </c>
    </row>
    <row r="65" spans="1:13" s="3" customFormat="1" x14ac:dyDescent="0.25">
      <c r="A65" s="3" t="s">
        <v>103</v>
      </c>
      <c r="C65" s="68" t="s">
        <v>104</v>
      </c>
      <c r="D65" s="25" t="s">
        <v>94</v>
      </c>
      <c r="E65" s="19" t="s">
        <v>97</v>
      </c>
      <c r="F65" s="26"/>
      <c r="G65" s="25"/>
      <c r="H65" s="34">
        <v>758.99999999999989</v>
      </c>
      <c r="I65" s="10"/>
      <c r="J65" s="42">
        <v>6</v>
      </c>
      <c r="K65" s="124"/>
      <c r="L65" s="69">
        <f t="shared" si="1"/>
        <v>0</v>
      </c>
    </row>
    <row r="66" spans="1:13" x14ac:dyDescent="0.25">
      <c r="C66" s="93" t="s">
        <v>105</v>
      </c>
      <c r="D66" s="19"/>
      <c r="E66" s="19"/>
      <c r="F66" s="23"/>
      <c r="G66" s="19"/>
      <c r="H66" s="33"/>
      <c r="J66" s="41"/>
      <c r="K66" s="120"/>
      <c r="L66" s="61"/>
      <c r="M66" s="3"/>
    </row>
    <row r="67" spans="1:13" s="3" customFormat="1" x14ac:dyDescent="0.25">
      <c r="A67" s="3" t="s">
        <v>106</v>
      </c>
      <c r="C67" s="68" t="s">
        <v>107</v>
      </c>
      <c r="D67" s="25" t="s">
        <v>20</v>
      </c>
      <c r="E67" s="25" t="s">
        <v>108</v>
      </c>
      <c r="F67" s="26"/>
      <c r="G67" s="25"/>
      <c r="H67" s="34">
        <v>1280</v>
      </c>
      <c r="I67" s="10"/>
      <c r="J67" s="42">
        <v>1</v>
      </c>
      <c r="K67" s="124"/>
      <c r="L67" s="69">
        <f t="shared" si="1"/>
        <v>0</v>
      </c>
    </row>
    <row r="68" spans="1:13" x14ac:dyDescent="0.25">
      <c r="C68" s="93" t="s">
        <v>109</v>
      </c>
      <c r="D68" s="19"/>
      <c r="E68" s="19"/>
      <c r="F68" s="23"/>
      <c r="G68" s="19"/>
      <c r="H68" s="33"/>
      <c r="J68" s="41"/>
      <c r="K68" s="120"/>
      <c r="L68" s="61"/>
      <c r="M68" s="3"/>
    </row>
    <row r="69" spans="1:13" x14ac:dyDescent="0.25">
      <c r="C69" s="65" t="s">
        <v>110</v>
      </c>
      <c r="D69" s="19" t="s">
        <v>94</v>
      </c>
      <c r="E69" s="19" t="s">
        <v>97</v>
      </c>
      <c r="F69" s="23"/>
      <c r="G69" s="19"/>
      <c r="H69" s="33">
        <v>1960.0024999999998</v>
      </c>
      <c r="J69" s="41">
        <v>1</v>
      </c>
      <c r="K69" s="120"/>
      <c r="L69" s="61">
        <f t="shared" si="0"/>
        <v>0</v>
      </c>
      <c r="M69" s="3"/>
    </row>
    <row r="70" spans="1:13" s="3" customFormat="1" x14ac:dyDescent="0.25">
      <c r="A70" s="3" t="s">
        <v>111</v>
      </c>
      <c r="C70" s="68" t="s">
        <v>112</v>
      </c>
      <c r="D70" s="25" t="s">
        <v>20</v>
      </c>
      <c r="E70" s="25"/>
      <c r="F70" s="26"/>
      <c r="G70" s="25"/>
      <c r="H70" s="34">
        <v>499.74</v>
      </c>
      <c r="I70" s="10"/>
      <c r="J70" s="42">
        <v>3</v>
      </c>
      <c r="K70" s="124"/>
      <c r="L70" s="69">
        <f t="shared" ref="L70" si="3">J70*K70</f>
        <v>0</v>
      </c>
    </row>
    <row r="71" spans="1:13" x14ac:dyDescent="0.25">
      <c r="C71" s="93" t="s">
        <v>113</v>
      </c>
      <c r="D71" s="19"/>
      <c r="E71" s="19"/>
      <c r="F71" s="23"/>
      <c r="G71" s="19"/>
      <c r="H71" s="33"/>
      <c r="J71" s="41"/>
      <c r="K71" s="120"/>
      <c r="L71" s="61"/>
      <c r="M71" s="3"/>
    </row>
    <row r="72" spans="1:13" s="3" customFormat="1" x14ac:dyDescent="0.25">
      <c r="A72" s="3" t="s">
        <v>114</v>
      </c>
      <c r="C72" s="68" t="s">
        <v>115</v>
      </c>
      <c r="D72" s="25" t="s">
        <v>116</v>
      </c>
      <c r="E72" s="25" t="s">
        <v>117</v>
      </c>
      <c r="F72" s="26"/>
      <c r="G72" s="25"/>
      <c r="H72" s="34">
        <v>765</v>
      </c>
      <c r="I72" s="10"/>
      <c r="J72" s="42">
        <v>3</v>
      </c>
      <c r="K72" s="124"/>
      <c r="L72" s="69">
        <f t="shared" ref="L72" si="4">J72*K72</f>
        <v>0</v>
      </c>
    </row>
    <row r="73" spans="1:13" x14ac:dyDescent="0.25">
      <c r="C73" s="65" t="s">
        <v>118</v>
      </c>
      <c r="D73" s="19" t="s">
        <v>94</v>
      </c>
      <c r="E73" s="19" t="s">
        <v>119</v>
      </c>
      <c r="F73" s="23"/>
      <c r="G73" s="19"/>
      <c r="H73" s="35">
        <v>2300</v>
      </c>
      <c r="J73" s="41">
        <v>1</v>
      </c>
      <c r="K73" s="120"/>
      <c r="L73" s="61">
        <f t="shared" si="0"/>
        <v>0</v>
      </c>
      <c r="M73" s="3"/>
    </row>
    <row r="74" spans="1:13" x14ac:dyDescent="0.25">
      <c r="C74" s="93" t="s">
        <v>120</v>
      </c>
      <c r="D74" s="19"/>
      <c r="E74" s="19"/>
      <c r="F74" s="23"/>
      <c r="G74" s="19"/>
      <c r="H74" s="35"/>
      <c r="J74" s="41"/>
      <c r="K74" s="120"/>
      <c r="L74" s="61"/>
      <c r="M74" s="3"/>
    </row>
    <row r="75" spans="1:13" x14ac:dyDescent="0.25">
      <c r="C75" s="65" t="s">
        <v>121</v>
      </c>
      <c r="D75" s="19" t="s">
        <v>94</v>
      </c>
      <c r="E75" s="19" t="s">
        <v>108</v>
      </c>
      <c r="F75" s="23"/>
      <c r="G75" s="19"/>
      <c r="H75" s="33">
        <v>589.99599999999987</v>
      </c>
      <c r="J75" s="41">
        <v>3</v>
      </c>
      <c r="K75" s="120"/>
      <c r="L75" s="61">
        <f t="shared" si="0"/>
        <v>0</v>
      </c>
      <c r="M75" s="3"/>
    </row>
    <row r="76" spans="1:13" s="3" customFormat="1" x14ac:dyDescent="0.25">
      <c r="A76" s="3" t="s">
        <v>122</v>
      </c>
      <c r="C76" s="68" t="s">
        <v>123</v>
      </c>
      <c r="D76" s="25" t="s">
        <v>124</v>
      </c>
      <c r="E76" s="25" t="s">
        <v>125</v>
      </c>
      <c r="F76" s="26"/>
      <c r="G76" s="25"/>
      <c r="H76" s="34">
        <v>56</v>
      </c>
      <c r="I76" s="10"/>
      <c r="J76" s="42">
        <v>24</v>
      </c>
      <c r="K76" s="124"/>
      <c r="L76" s="69">
        <f t="shared" si="0"/>
        <v>0</v>
      </c>
    </row>
    <row r="77" spans="1:13" x14ac:dyDescent="0.25">
      <c r="C77" s="93" t="s">
        <v>126</v>
      </c>
      <c r="D77" s="19"/>
      <c r="E77" s="19"/>
      <c r="F77" s="23"/>
      <c r="G77" s="19"/>
      <c r="H77" s="35"/>
      <c r="J77" s="41"/>
      <c r="K77" s="120"/>
      <c r="L77" s="61"/>
      <c r="M77" s="3"/>
    </row>
    <row r="78" spans="1:13" s="3" customFormat="1" x14ac:dyDescent="0.25">
      <c r="A78" s="3" t="s">
        <v>127</v>
      </c>
      <c r="C78" s="68" t="s">
        <v>128</v>
      </c>
      <c r="D78" s="25" t="s">
        <v>20</v>
      </c>
      <c r="E78" s="25" t="s">
        <v>108</v>
      </c>
      <c r="F78" s="26"/>
      <c r="G78" s="25"/>
      <c r="H78" s="34">
        <v>153.9965</v>
      </c>
      <c r="I78" s="10"/>
      <c r="J78" s="42">
        <v>6</v>
      </c>
      <c r="K78" s="124"/>
      <c r="L78" s="69">
        <f t="shared" ref="L78" si="5">J78*K78</f>
        <v>0</v>
      </c>
    </row>
    <row r="79" spans="1:13" x14ac:dyDescent="0.25">
      <c r="C79" s="93" t="s">
        <v>129</v>
      </c>
      <c r="D79" s="19"/>
      <c r="E79" s="19"/>
      <c r="F79" s="23"/>
      <c r="G79" s="19"/>
      <c r="H79" s="35"/>
      <c r="J79" s="41"/>
      <c r="K79" s="120"/>
      <c r="L79" s="61"/>
      <c r="M79" s="3"/>
    </row>
    <row r="80" spans="1:13" s="3" customFormat="1" x14ac:dyDescent="0.25">
      <c r="A80" s="3" t="s">
        <v>130</v>
      </c>
      <c r="C80" s="68" t="s">
        <v>131</v>
      </c>
      <c r="D80" s="25" t="s">
        <v>94</v>
      </c>
      <c r="E80" s="25" t="s">
        <v>117</v>
      </c>
      <c r="F80" s="26"/>
      <c r="G80" s="25"/>
      <c r="H80" s="34">
        <v>280</v>
      </c>
      <c r="I80" s="10"/>
      <c r="J80" s="42">
        <v>6</v>
      </c>
      <c r="K80" s="124"/>
      <c r="L80" s="69">
        <f t="shared" ref="L80" si="6">J80*K80</f>
        <v>0</v>
      </c>
    </row>
    <row r="81" spans="1:13" s="3" customFormat="1" x14ac:dyDescent="0.25">
      <c r="A81" s="3" t="s">
        <v>132</v>
      </c>
      <c r="C81" s="68" t="s">
        <v>133</v>
      </c>
      <c r="D81" s="25" t="s">
        <v>94</v>
      </c>
      <c r="E81" s="25" t="s">
        <v>117</v>
      </c>
      <c r="F81" s="26"/>
      <c r="G81" s="25"/>
      <c r="H81" s="34">
        <v>292</v>
      </c>
      <c r="I81" s="10"/>
      <c r="J81" s="42">
        <v>6</v>
      </c>
      <c r="K81" s="124"/>
      <c r="L81" s="69">
        <f t="shared" ref="L81" si="7">J81*K81</f>
        <v>0</v>
      </c>
    </row>
    <row r="82" spans="1:13" x14ac:dyDescent="0.25">
      <c r="C82" s="93" t="s">
        <v>134</v>
      </c>
      <c r="D82" s="19"/>
      <c r="E82" s="19"/>
      <c r="F82" s="23"/>
      <c r="G82" s="19"/>
      <c r="H82" s="33"/>
      <c r="J82" s="41"/>
      <c r="K82" s="120"/>
      <c r="L82" s="61"/>
      <c r="M82" s="3"/>
    </row>
    <row r="83" spans="1:13" x14ac:dyDescent="0.25">
      <c r="C83" s="68" t="s">
        <v>135</v>
      </c>
      <c r="D83" s="25" t="s">
        <v>94</v>
      </c>
      <c r="E83" s="25" t="s">
        <v>117</v>
      </c>
      <c r="F83" s="26"/>
      <c r="G83" s="25"/>
      <c r="H83" s="34">
        <v>1184.0054999999998</v>
      </c>
      <c r="I83" s="10"/>
      <c r="J83" s="42">
        <v>1</v>
      </c>
      <c r="K83" s="120"/>
      <c r="L83" s="61">
        <f t="shared" si="0"/>
        <v>0</v>
      </c>
      <c r="M83" s="3"/>
    </row>
    <row r="84" spans="1:13" s="3" customFormat="1" x14ac:dyDescent="0.25">
      <c r="A84" s="3" t="s">
        <v>136</v>
      </c>
      <c r="C84" s="68" t="s">
        <v>137</v>
      </c>
      <c r="D84" s="25" t="s">
        <v>94</v>
      </c>
      <c r="E84" s="25" t="s">
        <v>117</v>
      </c>
      <c r="F84" s="26"/>
      <c r="G84" s="25"/>
      <c r="H84" s="34">
        <v>624</v>
      </c>
      <c r="I84" s="10"/>
      <c r="J84" s="42">
        <v>1</v>
      </c>
      <c r="K84" s="124"/>
      <c r="L84" s="69"/>
    </row>
    <row r="85" spans="1:13" x14ac:dyDescent="0.25">
      <c r="C85" s="68" t="s">
        <v>138</v>
      </c>
      <c r="D85" s="25" t="s">
        <v>94</v>
      </c>
      <c r="E85" s="25" t="s">
        <v>117</v>
      </c>
      <c r="F85" s="26"/>
      <c r="G85" s="25"/>
      <c r="H85" s="34">
        <v>648.4849999999999</v>
      </c>
      <c r="I85" s="10"/>
      <c r="J85" s="42">
        <v>1</v>
      </c>
      <c r="K85" s="120"/>
      <c r="L85" s="61">
        <f t="shared" si="0"/>
        <v>0</v>
      </c>
      <c r="M85" s="3"/>
    </row>
    <row r="86" spans="1:13" x14ac:dyDescent="0.25">
      <c r="C86" s="108" t="s">
        <v>139</v>
      </c>
      <c r="D86" s="109" t="s">
        <v>94</v>
      </c>
      <c r="E86" s="109" t="s">
        <v>117</v>
      </c>
      <c r="F86" s="110"/>
      <c r="G86" s="109"/>
      <c r="H86" s="111">
        <v>454.99749999999995</v>
      </c>
      <c r="I86" s="112"/>
      <c r="J86" s="113">
        <v>1</v>
      </c>
      <c r="K86" s="125"/>
      <c r="L86" s="89">
        <f t="shared" si="0"/>
        <v>0</v>
      </c>
      <c r="M86" s="3"/>
    </row>
    <row r="87" spans="1:13" ht="15.75" x14ac:dyDescent="0.25">
      <c r="C87" s="155" t="s">
        <v>140</v>
      </c>
      <c r="D87" s="156"/>
      <c r="E87" s="156"/>
      <c r="F87" s="156"/>
      <c r="G87" s="156"/>
      <c r="H87" s="156"/>
      <c r="I87" s="156"/>
      <c r="J87" s="156"/>
      <c r="K87" s="156"/>
      <c r="L87" s="157"/>
      <c r="M87" s="3"/>
    </row>
    <row r="88" spans="1:13" x14ac:dyDescent="0.25">
      <c r="C88" s="92" t="s">
        <v>140</v>
      </c>
      <c r="D88" s="36"/>
      <c r="E88" s="36"/>
      <c r="F88" s="37"/>
      <c r="G88" s="36"/>
      <c r="H88" s="38"/>
      <c r="I88" s="39"/>
      <c r="J88" s="40"/>
      <c r="K88" s="119"/>
      <c r="L88" s="67"/>
    </row>
    <row r="89" spans="1:13" s="3" customFormat="1" x14ac:dyDescent="0.25">
      <c r="A89" s="3" t="s">
        <v>141</v>
      </c>
      <c r="C89" s="68" t="s">
        <v>142</v>
      </c>
      <c r="D89" s="25" t="s">
        <v>143</v>
      </c>
      <c r="E89" s="25" t="s">
        <v>108</v>
      </c>
      <c r="F89" s="26"/>
      <c r="G89" s="25"/>
      <c r="H89" s="34">
        <v>1277.9949999999999</v>
      </c>
      <c r="I89" s="10"/>
      <c r="J89" s="42">
        <v>24</v>
      </c>
      <c r="K89" s="124"/>
      <c r="L89" s="69">
        <f>J89*K89</f>
        <v>0</v>
      </c>
    </row>
    <row r="90" spans="1:13" s="3" customFormat="1" x14ac:dyDescent="0.25">
      <c r="A90" s="3" t="s">
        <v>144</v>
      </c>
      <c r="C90" s="68" t="s">
        <v>145</v>
      </c>
      <c r="D90" s="25" t="s">
        <v>143</v>
      </c>
      <c r="E90" s="25" t="s">
        <v>108</v>
      </c>
      <c r="F90" s="26"/>
      <c r="G90" s="25"/>
      <c r="H90" s="34">
        <v>1277.9949999999999</v>
      </c>
      <c r="I90" s="10"/>
      <c r="J90" s="42">
        <v>24</v>
      </c>
      <c r="K90" s="124"/>
      <c r="L90" s="69">
        <f>J90*K90</f>
        <v>0</v>
      </c>
    </row>
    <row r="91" spans="1:13" s="3" customFormat="1" x14ac:dyDescent="0.25">
      <c r="C91" s="68" t="s">
        <v>146</v>
      </c>
      <c r="D91" s="25" t="s">
        <v>147</v>
      </c>
      <c r="E91" s="25" t="s">
        <v>108</v>
      </c>
      <c r="F91" s="26"/>
      <c r="G91" s="25"/>
      <c r="H91" s="34">
        <v>69</v>
      </c>
      <c r="I91" s="10"/>
      <c r="J91" s="42">
        <v>6</v>
      </c>
      <c r="K91" s="124"/>
      <c r="L91" s="69">
        <f>J91*K91</f>
        <v>0</v>
      </c>
    </row>
    <row r="92" spans="1:13" s="3" customFormat="1" ht="15.75" thickBot="1" x14ac:dyDescent="0.3">
      <c r="C92" s="68" t="s">
        <v>313</v>
      </c>
      <c r="D92" s="25" t="s">
        <v>147</v>
      </c>
      <c r="E92" s="25" t="s">
        <v>108</v>
      </c>
      <c r="F92" s="26"/>
      <c r="G92" s="25"/>
      <c r="H92" s="34">
        <v>50</v>
      </c>
      <c r="I92" s="10"/>
      <c r="J92" s="42">
        <v>6</v>
      </c>
      <c r="K92" s="124"/>
      <c r="L92" s="69">
        <f>J92*K92</f>
        <v>0</v>
      </c>
    </row>
    <row r="93" spans="1:13" s="43" customFormat="1" ht="17.45" customHeight="1" thickBot="1" x14ac:dyDescent="0.3">
      <c r="C93" s="165" t="s">
        <v>148</v>
      </c>
      <c r="D93" s="166"/>
      <c r="E93" s="166"/>
      <c r="F93" s="166"/>
      <c r="G93" s="166"/>
      <c r="H93" s="166"/>
      <c r="I93" s="166"/>
      <c r="J93" s="166"/>
      <c r="K93" s="166"/>
      <c r="L93" s="167"/>
    </row>
    <row r="94" spans="1:13" x14ac:dyDescent="0.25">
      <c r="C94" s="92" t="s">
        <v>149</v>
      </c>
      <c r="D94" s="36"/>
      <c r="E94" s="36"/>
      <c r="F94" s="37"/>
      <c r="G94" s="36"/>
      <c r="H94" s="38"/>
      <c r="I94" s="39"/>
      <c r="J94" s="40"/>
      <c r="K94" s="119"/>
      <c r="L94" s="67"/>
    </row>
    <row r="95" spans="1:13" x14ac:dyDescent="0.25">
      <c r="C95" s="65" t="s">
        <v>150</v>
      </c>
      <c r="D95" s="19" t="s">
        <v>143</v>
      </c>
      <c r="E95" s="24" t="s">
        <v>151</v>
      </c>
      <c r="F95" s="24"/>
      <c r="G95" s="24"/>
      <c r="H95" s="33">
        <v>1344.0049999999999</v>
      </c>
      <c r="J95" s="41">
        <v>24</v>
      </c>
      <c r="K95" s="122"/>
      <c r="L95" s="61">
        <f t="shared" ref="L95:L96" si="8">J95*K95</f>
        <v>0</v>
      </c>
    </row>
    <row r="96" spans="1:13" x14ac:dyDescent="0.25">
      <c r="C96" s="65" t="s">
        <v>152</v>
      </c>
      <c r="D96" s="19" t="s">
        <v>143</v>
      </c>
      <c r="E96" s="19" t="s">
        <v>151</v>
      </c>
      <c r="F96" s="23"/>
      <c r="G96" s="19"/>
      <c r="H96" s="33">
        <v>1079.9994999999999</v>
      </c>
      <c r="J96" s="41">
        <v>24</v>
      </c>
      <c r="K96" s="120"/>
      <c r="L96" s="61">
        <f t="shared" si="8"/>
        <v>0</v>
      </c>
    </row>
    <row r="97" spans="1:13" ht="15" customHeight="1" x14ac:dyDescent="0.25">
      <c r="C97" s="141" t="s">
        <v>153</v>
      </c>
      <c r="D97" s="142"/>
      <c r="E97" s="142"/>
      <c r="F97" s="142"/>
      <c r="G97" s="142"/>
      <c r="H97" s="142"/>
      <c r="I97" s="142"/>
      <c r="J97" s="142"/>
      <c r="K97" s="142"/>
      <c r="L97" s="143"/>
      <c r="M97" s="3"/>
    </row>
    <row r="98" spans="1:13" x14ac:dyDescent="0.25">
      <c r="C98" s="144"/>
      <c r="D98" s="145"/>
      <c r="E98" s="145"/>
      <c r="F98" s="145"/>
      <c r="G98" s="145"/>
      <c r="H98" s="146"/>
      <c r="I98" s="145"/>
      <c r="J98" s="145"/>
      <c r="K98" s="145"/>
      <c r="L98" s="147"/>
      <c r="M98" s="3"/>
    </row>
    <row r="99" spans="1:13" x14ac:dyDescent="0.25">
      <c r="C99" s="144"/>
      <c r="D99" s="145"/>
      <c r="E99" s="145"/>
      <c r="F99" s="145"/>
      <c r="G99" s="145"/>
      <c r="H99" s="146"/>
      <c r="I99" s="145"/>
      <c r="J99" s="145"/>
      <c r="K99" s="145"/>
      <c r="L99" s="147"/>
      <c r="M99" s="3"/>
    </row>
    <row r="100" spans="1:13" x14ac:dyDescent="0.25">
      <c r="C100" s="144"/>
      <c r="D100" s="145"/>
      <c r="E100" s="145"/>
      <c r="F100" s="145"/>
      <c r="G100" s="145"/>
      <c r="H100" s="146"/>
      <c r="I100" s="145"/>
      <c r="J100" s="145"/>
      <c r="K100" s="145"/>
      <c r="L100" s="147"/>
      <c r="M100" s="3"/>
    </row>
    <row r="101" spans="1:13" s="17" customFormat="1" ht="83.25" customHeight="1" x14ac:dyDescent="0.25">
      <c r="C101" s="94" t="s">
        <v>8</v>
      </c>
      <c r="D101" s="95" t="s">
        <v>9</v>
      </c>
      <c r="E101" s="95"/>
      <c r="F101" s="95"/>
      <c r="G101" s="95"/>
      <c r="H101" s="96" t="s">
        <v>13</v>
      </c>
      <c r="I101" s="99" t="s">
        <v>14</v>
      </c>
      <c r="J101" s="97" t="s">
        <v>15</v>
      </c>
      <c r="K101" s="95" t="s">
        <v>16</v>
      </c>
      <c r="L101" s="98" t="s">
        <v>17</v>
      </c>
    </row>
    <row r="102" spans="1:13" s="43" customFormat="1" ht="17.45" customHeight="1" x14ac:dyDescent="0.25">
      <c r="C102" s="133" t="s">
        <v>154</v>
      </c>
      <c r="D102" s="134"/>
      <c r="E102" s="134"/>
      <c r="F102" s="134"/>
      <c r="G102" s="134"/>
      <c r="H102" s="135"/>
      <c r="I102" s="134"/>
      <c r="J102" s="134"/>
      <c r="K102" s="134"/>
      <c r="L102" s="136"/>
    </row>
    <row r="103" spans="1:13" s="4" customFormat="1" ht="16.899999999999999" customHeight="1" x14ac:dyDescent="0.25">
      <c r="A103" s="4" t="s">
        <v>155</v>
      </c>
      <c r="C103" s="71" t="s">
        <v>156</v>
      </c>
      <c r="D103" s="25" t="s">
        <v>157</v>
      </c>
      <c r="E103" s="52"/>
      <c r="F103" s="25"/>
      <c r="G103" s="44"/>
      <c r="H103" s="34">
        <v>305</v>
      </c>
      <c r="I103" s="11">
        <v>12</v>
      </c>
      <c r="J103" s="9">
        <v>1</v>
      </c>
      <c r="K103" s="127"/>
      <c r="L103" s="69">
        <f>J103*K103</f>
        <v>0</v>
      </c>
    </row>
    <row r="104" spans="1:13" s="4" customFormat="1" ht="16.899999999999999" customHeight="1" x14ac:dyDescent="0.25">
      <c r="A104" s="4" t="s">
        <v>158</v>
      </c>
      <c r="C104" s="71" t="s">
        <v>159</v>
      </c>
      <c r="D104" s="25" t="s">
        <v>160</v>
      </c>
      <c r="E104" s="52"/>
      <c r="F104" s="25"/>
      <c r="G104" s="44"/>
      <c r="H104" s="34">
        <v>125</v>
      </c>
      <c r="I104" s="11">
        <v>12</v>
      </c>
      <c r="J104" s="9">
        <v>1</v>
      </c>
      <c r="K104" s="127"/>
      <c r="L104" s="69">
        <f>J104*K104</f>
        <v>0</v>
      </c>
    </row>
    <row r="105" spans="1:13" s="4" customFormat="1" ht="16.899999999999999" customHeight="1" x14ac:dyDescent="0.25">
      <c r="A105" s="4" t="s">
        <v>161</v>
      </c>
      <c r="C105" s="71" t="s">
        <v>162</v>
      </c>
      <c r="D105" s="25" t="s">
        <v>163</v>
      </c>
      <c r="E105" s="52"/>
      <c r="F105" s="25"/>
      <c r="G105" s="44"/>
      <c r="H105" s="34">
        <v>140</v>
      </c>
      <c r="I105" s="11">
        <v>12</v>
      </c>
      <c r="J105" s="9">
        <v>1</v>
      </c>
      <c r="K105" s="127"/>
      <c r="L105" s="69">
        <f>J105*K105</f>
        <v>0</v>
      </c>
    </row>
    <row r="106" spans="1:13" s="4" customFormat="1" ht="16.899999999999999" customHeight="1" x14ac:dyDescent="0.25">
      <c r="A106" s="4" t="s">
        <v>164</v>
      </c>
      <c r="C106" s="71" t="s">
        <v>165</v>
      </c>
      <c r="D106" s="25" t="s">
        <v>160</v>
      </c>
      <c r="E106" s="52"/>
      <c r="F106" s="25"/>
      <c r="G106" s="44"/>
      <c r="H106" s="34">
        <v>125</v>
      </c>
      <c r="I106" s="11">
        <v>12</v>
      </c>
      <c r="J106" s="9">
        <v>1</v>
      </c>
      <c r="K106" s="127"/>
      <c r="L106" s="69">
        <f>J106*K106</f>
        <v>0</v>
      </c>
    </row>
    <row r="107" spans="1:13" s="4" customFormat="1" ht="16.899999999999999" customHeight="1" x14ac:dyDescent="0.25">
      <c r="A107" s="4" t="s">
        <v>166</v>
      </c>
      <c r="C107" s="71" t="s">
        <v>167</v>
      </c>
      <c r="D107" s="25" t="s">
        <v>163</v>
      </c>
      <c r="E107" s="52"/>
      <c r="F107" s="25"/>
      <c r="G107" s="44"/>
      <c r="H107" s="34">
        <v>140</v>
      </c>
      <c r="I107" s="11">
        <v>12</v>
      </c>
      <c r="J107" s="9">
        <v>1</v>
      </c>
      <c r="K107" s="127"/>
      <c r="L107" s="69">
        <f>J107*K107</f>
        <v>0</v>
      </c>
    </row>
    <row r="108" spans="1:13" s="43" customFormat="1" ht="17.45" customHeight="1" x14ac:dyDescent="0.25">
      <c r="C108" s="133" t="s">
        <v>168</v>
      </c>
      <c r="D108" s="134"/>
      <c r="E108" s="134"/>
      <c r="F108" s="134"/>
      <c r="G108" s="134"/>
      <c r="H108" s="135"/>
      <c r="I108" s="134"/>
      <c r="J108" s="134"/>
      <c r="K108" s="134"/>
      <c r="L108" s="136"/>
    </row>
    <row r="109" spans="1:13" s="4" customFormat="1" ht="16.899999999999999" customHeight="1" x14ac:dyDescent="0.25">
      <c r="A109" s="4" t="s">
        <v>169</v>
      </c>
      <c r="C109" s="68" t="s">
        <v>170</v>
      </c>
      <c r="D109" s="25" t="s">
        <v>171</v>
      </c>
      <c r="E109" s="52"/>
      <c r="F109" s="25"/>
      <c r="G109" s="44"/>
      <c r="H109" s="34">
        <v>165</v>
      </c>
      <c r="I109" s="11">
        <v>24</v>
      </c>
      <c r="J109" s="9">
        <v>1</v>
      </c>
      <c r="K109" s="127"/>
      <c r="L109" s="69">
        <f>J109*K109</f>
        <v>0</v>
      </c>
    </row>
    <row r="110" spans="1:13" s="4" customFormat="1" ht="16.899999999999999" customHeight="1" x14ac:dyDescent="0.25">
      <c r="A110" s="4" t="s">
        <v>172</v>
      </c>
      <c r="C110" s="68" t="s">
        <v>173</v>
      </c>
      <c r="D110" s="25" t="s">
        <v>174</v>
      </c>
      <c r="E110" s="52"/>
      <c r="F110" s="25"/>
      <c r="G110" s="44"/>
      <c r="H110" s="34">
        <v>195</v>
      </c>
      <c r="I110" s="11">
        <v>20</v>
      </c>
      <c r="J110" s="9">
        <v>1</v>
      </c>
      <c r="K110" s="127"/>
      <c r="L110" s="69">
        <f>J110*K110</f>
        <v>0</v>
      </c>
    </row>
    <row r="111" spans="1:13" s="43" customFormat="1" ht="17.45" customHeight="1" x14ac:dyDescent="0.25">
      <c r="C111" s="133" t="s">
        <v>175</v>
      </c>
      <c r="D111" s="134"/>
      <c r="E111" s="134"/>
      <c r="F111" s="134"/>
      <c r="G111" s="134"/>
      <c r="H111" s="135"/>
      <c r="I111" s="134"/>
      <c r="J111" s="134"/>
      <c r="K111" s="134"/>
      <c r="L111" s="136"/>
    </row>
    <row r="112" spans="1:13" s="4" customFormat="1" ht="16.899999999999999" customHeight="1" x14ac:dyDescent="0.25">
      <c r="C112" s="72" t="s">
        <v>176</v>
      </c>
      <c r="D112" s="45"/>
      <c r="E112" s="46"/>
      <c r="F112" s="45"/>
      <c r="G112" s="47"/>
      <c r="H112" s="48"/>
      <c r="I112" s="11"/>
      <c r="J112" s="9"/>
      <c r="K112" s="127"/>
      <c r="L112" s="69"/>
    </row>
    <row r="113" spans="1:12" s="4" customFormat="1" ht="16.899999999999999" customHeight="1" x14ac:dyDescent="0.25">
      <c r="A113" s="4" t="s">
        <v>177</v>
      </c>
      <c r="C113" s="71" t="s">
        <v>178</v>
      </c>
      <c r="D113" s="25" t="s">
        <v>179</v>
      </c>
      <c r="E113" s="52"/>
      <c r="F113" s="25"/>
      <c r="G113" s="44"/>
      <c r="H113" s="34">
        <v>200</v>
      </c>
      <c r="I113" s="11">
        <v>96</v>
      </c>
      <c r="J113" s="9">
        <v>1</v>
      </c>
      <c r="K113" s="127"/>
      <c r="L113" s="69">
        <f t="shared" ref="L113:L127" si="9">J113*K113</f>
        <v>0</v>
      </c>
    </row>
    <row r="114" spans="1:12" s="4" customFormat="1" ht="16.899999999999999" customHeight="1" x14ac:dyDescent="0.25">
      <c r="A114" s="4" t="s">
        <v>180</v>
      </c>
      <c r="C114" s="71" t="s">
        <v>181</v>
      </c>
      <c r="D114" s="25" t="s">
        <v>182</v>
      </c>
      <c r="E114" s="52"/>
      <c r="F114" s="25"/>
      <c r="G114" s="44"/>
      <c r="H114" s="34">
        <v>560</v>
      </c>
      <c r="I114" s="11">
        <v>15</v>
      </c>
      <c r="J114" s="9">
        <v>1</v>
      </c>
      <c r="K114" s="127"/>
      <c r="L114" s="69">
        <f t="shared" si="9"/>
        <v>0</v>
      </c>
    </row>
    <row r="115" spans="1:12" s="4" customFormat="1" ht="16.899999999999999" customHeight="1" x14ac:dyDescent="0.25">
      <c r="A115" s="4" t="s">
        <v>183</v>
      </c>
      <c r="C115" s="71" t="s">
        <v>184</v>
      </c>
      <c r="D115" s="25" t="s">
        <v>163</v>
      </c>
      <c r="E115" s="52"/>
      <c r="F115" s="25"/>
      <c r="G115" s="44"/>
      <c r="H115" s="34">
        <v>700</v>
      </c>
      <c r="I115" s="11">
        <v>30</v>
      </c>
      <c r="J115" s="9">
        <v>1</v>
      </c>
      <c r="K115" s="127"/>
      <c r="L115" s="69">
        <f t="shared" si="9"/>
        <v>0</v>
      </c>
    </row>
    <row r="116" spans="1:12" s="4" customFormat="1" ht="16.899999999999999" customHeight="1" x14ac:dyDescent="0.25">
      <c r="A116" s="4" t="s">
        <v>185</v>
      </c>
      <c r="C116" s="71" t="s">
        <v>186</v>
      </c>
      <c r="D116" s="25" t="s">
        <v>163</v>
      </c>
      <c r="E116" s="52"/>
      <c r="F116" s="25"/>
      <c r="G116" s="44"/>
      <c r="H116" s="34">
        <v>580</v>
      </c>
      <c r="I116" s="11">
        <v>36</v>
      </c>
      <c r="J116" s="9">
        <v>1</v>
      </c>
      <c r="K116" s="127"/>
      <c r="L116" s="69">
        <f t="shared" si="9"/>
        <v>0</v>
      </c>
    </row>
    <row r="117" spans="1:12" s="4" customFormat="1" ht="16.899999999999999" customHeight="1" x14ac:dyDescent="0.25">
      <c r="A117" s="4" t="s">
        <v>187</v>
      </c>
      <c r="C117" s="71" t="s">
        <v>188</v>
      </c>
      <c r="D117" s="25" t="s">
        <v>163</v>
      </c>
      <c r="E117" s="52"/>
      <c r="F117" s="25"/>
      <c r="G117" s="44"/>
      <c r="H117" s="34">
        <v>580</v>
      </c>
      <c r="I117" s="11">
        <v>12</v>
      </c>
      <c r="J117" s="9">
        <v>1</v>
      </c>
      <c r="K117" s="127"/>
      <c r="L117" s="69">
        <f t="shared" si="9"/>
        <v>0</v>
      </c>
    </row>
    <row r="118" spans="1:12" s="4" customFormat="1" ht="16.899999999999999" customHeight="1" x14ac:dyDescent="0.25">
      <c r="C118" s="90" t="s">
        <v>189</v>
      </c>
      <c r="D118" s="45"/>
      <c r="E118" s="46"/>
      <c r="F118" s="45"/>
      <c r="G118" s="47"/>
      <c r="H118" s="48"/>
      <c r="I118" s="11"/>
      <c r="J118" s="9"/>
      <c r="K118" s="127"/>
      <c r="L118" s="69">
        <f t="shared" si="9"/>
        <v>0</v>
      </c>
    </row>
    <row r="119" spans="1:12" s="4" customFormat="1" ht="16.899999999999999" customHeight="1" x14ac:dyDescent="0.25">
      <c r="A119" s="4" t="s">
        <v>190</v>
      </c>
      <c r="C119" s="71" t="s">
        <v>191</v>
      </c>
      <c r="D119" s="25" t="s">
        <v>192</v>
      </c>
      <c r="E119" s="52"/>
      <c r="F119" s="25"/>
      <c r="G119" s="44"/>
      <c r="H119" s="34">
        <v>625</v>
      </c>
      <c r="I119" s="11">
        <v>26</v>
      </c>
      <c r="J119" s="9">
        <v>1</v>
      </c>
      <c r="K119" s="127"/>
      <c r="L119" s="69">
        <f t="shared" si="9"/>
        <v>0</v>
      </c>
    </row>
    <row r="120" spans="1:12" s="4" customFormat="1" ht="16.899999999999999" customHeight="1" x14ac:dyDescent="0.25">
      <c r="A120" s="4" t="s">
        <v>193</v>
      </c>
      <c r="C120" s="71" t="s">
        <v>194</v>
      </c>
      <c r="D120" s="25" t="s">
        <v>192</v>
      </c>
      <c r="E120" s="52"/>
      <c r="F120" s="25"/>
      <c r="G120" s="44"/>
      <c r="H120" s="34">
        <v>625</v>
      </c>
      <c r="I120" s="11">
        <v>26</v>
      </c>
      <c r="J120" s="9">
        <v>1</v>
      </c>
      <c r="K120" s="127"/>
      <c r="L120" s="69">
        <f t="shared" si="9"/>
        <v>0</v>
      </c>
    </row>
    <row r="121" spans="1:12" s="4" customFormat="1" ht="16.899999999999999" customHeight="1" x14ac:dyDescent="0.25">
      <c r="C121" s="91" t="s">
        <v>195</v>
      </c>
      <c r="D121" s="45"/>
      <c r="E121" s="46"/>
      <c r="F121" s="45"/>
      <c r="G121" s="47"/>
      <c r="H121" s="48"/>
      <c r="I121" s="11"/>
      <c r="J121" s="9"/>
      <c r="K121" s="127"/>
      <c r="L121" s="69">
        <f t="shared" si="9"/>
        <v>0</v>
      </c>
    </row>
    <row r="122" spans="1:12" s="4" customFormat="1" ht="16.899999999999999" customHeight="1" x14ac:dyDescent="0.25">
      <c r="A122" s="4" t="s">
        <v>196</v>
      </c>
      <c r="C122" s="71" t="s">
        <v>197</v>
      </c>
      <c r="D122" s="25" t="s">
        <v>163</v>
      </c>
      <c r="E122" s="53"/>
      <c r="F122" s="25"/>
      <c r="G122" s="44"/>
      <c r="H122" s="34">
        <v>890</v>
      </c>
      <c r="I122" s="11">
        <v>36</v>
      </c>
      <c r="J122" s="9">
        <v>1</v>
      </c>
      <c r="K122" s="127"/>
      <c r="L122" s="69">
        <f t="shared" si="9"/>
        <v>0</v>
      </c>
    </row>
    <row r="123" spans="1:12" s="4" customFormat="1" ht="16.899999999999999" customHeight="1" x14ac:dyDescent="0.25">
      <c r="A123" s="4" t="s">
        <v>198</v>
      </c>
      <c r="C123" s="71" t="s">
        <v>199</v>
      </c>
      <c r="D123" s="25" t="s">
        <v>157</v>
      </c>
      <c r="E123" s="52"/>
      <c r="F123" s="25"/>
      <c r="G123" s="44"/>
      <c r="H123" s="34">
        <v>900</v>
      </c>
      <c r="I123" s="11">
        <v>40</v>
      </c>
      <c r="J123" s="9">
        <v>1</v>
      </c>
      <c r="K123" s="127"/>
      <c r="L123" s="69">
        <f t="shared" si="9"/>
        <v>0</v>
      </c>
    </row>
    <row r="124" spans="1:12" s="4" customFormat="1" ht="16.899999999999999" customHeight="1" x14ac:dyDescent="0.25">
      <c r="A124" s="4" t="s">
        <v>200</v>
      </c>
      <c r="C124" s="71" t="s">
        <v>201</v>
      </c>
      <c r="D124" s="25" t="s">
        <v>160</v>
      </c>
      <c r="E124" s="52"/>
      <c r="F124" s="25"/>
      <c r="G124" s="44"/>
      <c r="H124" s="34">
        <v>825</v>
      </c>
      <c r="I124" s="11">
        <v>42</v>
      </c>
      <c r="J124" s="9">
        <v>1</v>
      </c>
      <c r="K124" s="127"/>
      <c r="L124" s="69">
        <f t="shared" si="9"/>
        <v>0</v>
      </c>
    </row>
    <row r="125" spans="1:12" s="4" customFormat="1" ht="16.899999999999999" customHeight="1" x14ac:dyDescent="0.25">
      <c r="C125" s="91" t="s">
        <v>202</v>
      </c>
      <c r="D125" s="45"/>
      <c r="E125" s="46"/>
      <c r="F125" s="45"/>
      <c r="G125" s="47"/>
      <c r="H125" s="48"/>
      <c r="I125" s="11"/>
      <c r="J125" s="9"/>
      <c r="K125" s="127"/>
      <c r="L125" s="69">
        <f t="shared" si="9"/>
        <v>0</v>
      </c>
    </row>
    <row r="126" spans="1:12" s="4" customFormat="1" ht="16.899999999999999" customHeight="1" x14ac:dyDescent="0.25">
      <c r="A126" s="4" t="s">
        <v>203</v>
      </c>
      <c r="C126" s="71" t="s">
        <v>204</v>
      </c>
      <c r="D126" s="25" t="s">
        <v>205</v>
      </c>
      <c r="E126" s="52"/>
      <c r="F126" s="25"/>
      <c r="G126" s="44"/>
      <c r="H126" s="34">
        <v>750</v>
      </c>
      <c r="I126" s="11">
        <v>54</v>
      </c>
      <c r="J126" s="9">
        <v>1</v>
      </c>
      <c r="K126" s="127"/>
      <c r="L126" s="69">
        <f t="shared" si="9"/>
        <v>0</v>
      </c>
    </row>
    <row r="127" spans="1:12" s="4" customFormat="1" ht="16.5" customHeight="1" x14ac:dyDescent="0.25">
      <c r="A127" s="4" t="s">
        <v>206</v>
      </c>
      <c r="C127" s="68" t="s">
        <v>207</v>
      </c>
      <c r="D127" s="25" t="s">
        <v>208</v>
      </c>
      <c r="E127" s="52"/>
      <c r="F127" s="25"/>
      <c r="G127" s="44"/>
      <c r="H127" s="34">
        <v>750</v>
      </c>
      <c r="I127" s="11">
        <v>12</v>
      </c>
      <c r="J127" s="9">
        <v>1</v>
      </c>
      <c r="K127" s="127"/>
      <c r="L127" s="69">
        <f t="shared" si="9"/>
        <v>0</v>
      </c>
    </row>
    <row r="128" spans="1:12" s="43" customFormat="1" ht="17.45" customHeight="1" x14ac:dyDescent="0.25">
      <c r="C128" s="133" t="s">
        <v>209</v>
      </c>
      <c r="D128" s="134"/>
      <c r="E128" s="134"/>
      <c r="F128" s="134"/>
      <c r="G128" s="134"/>
      <c r="H128" s="135"/>
      <c r="I128" s="134"/>
      <c r="J128" s="134"/>
      <c r="K128" s="134"/>
      <c r="L128" s="136"/>
    </row>
    <row r="129" spans="1:13" s="5" customFormat="1" ht="16.899999999999999" customHeight="1" x14ac:dyDescent="0.25">
      <c r="A129" s="5" t="s">
        <v>210</v>
      </c>
      <c r="C129" s="75" t="s">
        <v>211</v>
      </c>
      <c r="D129" s="49" t="s">
        <v>212</v>
      </c>
      <c r="E129" s="50"/>
      <c r="F129" s="49"/>
      <c r="G129" s="51"/>
      <c r="H129" s="33">
        <v>44</v>
      </c>
      <c r="I129" s="12">
        <v>72</v>
      </c>
      <c r="J129" s="9">
        <v>3</v>
      </c>
      <c r="K129" s="128"/>
      <c r="L129" s="74">
        <f t="shared" ref="L129:L136" si="10">J129*K129</f>
        <v>0</v>
      </c>
    </row>
    <row r="130" spans="1:13" s="4" customFormat="1" ht="16.899999999999999" customHeight="1" x14ac:dyDescent="0.25">
      <c r="A130" s="4" t="s">
        <v>213</v>
      </c>
      <c r="C130" s="68" t="s">
        <v>214</v>
      </c>
      <c r="D130" s="25" t="s">
        <v>208</v>
      </c>
      <c r="E130" s="52"/>
      <c r="F130" s="25"/>
      <c r="G130" s="44"/>
      <c r="H130" s="34">
        <v>225</v>
      </c>
      <c r="I130" s="11">
        <v>6</v>
      </c>
      <c r="J130" s="9">
        <v>1</v>
      </c>
      <c r="K130" s="127"/>
      <c r="L130" s="69">
        <f t="shared" si="10"/>
        <v>0</v>
      </c>
    </row>
    <row r="131" spans="1:13" s="4" customFormat="1" ht="16.899999999999999" customHeight="1" x14ac:dyDescent="0.25">
      <c r="A131" s="4" t="s">
        <v>215</v>
      </c>
      <c r="C131" s="68" t="s">
        <v>216</v>
      </c>
      <c r="D131" s="25" t="s">
        <v>217</v>
      </c>
      <c r="E131" s="52"/>
      <c r="F131" s="25"/>
      <c r="G131" s="44"/>
      <c r="H131" s="34">
        <v>260</v>
      </c>
      <c r="I131" s="11">
        <v>6</v>
      </c>
      <c r="J131" s="9">
        <v>1</v>
      </c>
      <c r="K131" s="127"/>
      <c r="L131" s="69">
        <f t="shared" si="10"/>
        <v>0</v>
      </c>
    </row>
    <row r="132" spans="1:13" s="4" customFormat="1" ht="16.899999999999999" customHeight="1" x14ac:dyDescent="0.25">
      <c r="A132" s="4" t="s">
        <v>218</v>
      </c>
      <c r="C132" s="68" t="s">
        <v>219</v>
      </c>
      <c r="D132" s="25" t="s">
        <v>220</v>
      </c>
      <c r="E132" s="52"/>
      <c r="F132" s="25"/>
      <c r="G132" s="44"/>
      <c r="H132" s="34">
        <v>174</v>
      </c>
      <c r="I132" s="11">
        <v>24</v>
      </c>
      <c r="J132" s="9">
        <v>1</v>
      </c>
      <c r="K132" s="127"/>
      <c r="L132" s="69">
        <f t="shared" si="10"/>
        <v>0</v>
      </c>
    </row>
    <row r="133" spans="1:13" s="4" customFormat="1" ht="16.899999999999999" customHeight="1" x14ac:dyDescent="0.25">
      <c r="C133" s="72"/>
      <c r="D133" s="45"/>
      <c r="E133" s="46"/>
      <c r="F133" s="45"/>
      <c r="G133" s="47"/>
      <c r="H133" s="48"/>
      <c r="I133" s="11"/>
      <c r="J133" s="9"/>
      <c r="K133" s="127"/>
      <c r="L133" s="69"/>
    </row>
    <row r="134" spans="1:13" s="5" customFormat="1" ht="16.899999999999999" customHeight="1" x14ac:dyDescent="0.25">
      <c r="A134" s="5" t="s">
        <v>221</v>
      </c>
      <c r="C134" s="73" t="s">
        <v>222</v>
      </c>
      <c r="D134" s="49" t="s">
        <v>20</v>
      </c>
      <c r="E134" s="50"/>
      <c r="F134" s="49"/>
      <c r="G134" s="51"/>
      <c r="H134" s="33">
        <v>154</v>
      </c>
      <c r="I134" s="12">
        <v>12</v>
      </c>
      <c r="J134" s="9">
        <v>1</v>
      </c>
      <c r="K134" s="128"/>
      <c r="L134" s="74">
        <f t="shared" si="10"/>
        <v>0</v>
      </c>
    </row>
    <row r="135" spans="1:13" s="4" customFormat="1" ht="16.899999999999999" customHeight="1" x14ac:dyDescent="0.25">
      <c r="A135" s="4" t="s">
        <v>223</v>
      </c>
      <c r="C135" s="68" t="s">
        <v>224</v>
      </c>
      <c r="D135" s="25" t="s">
        <v>174</v>
      </c>
      <c r="E135" s="52"/>
      <c r="F135" s="25"/>
      <c r="G135" s="44"/>
      <c r="H135" s="34">
        <v>154</v>
      </c>
      <c r="I135" s="11">
        <v>12</v>
      </c>
      <c r="J135" s="9">
        <v>1</v>
      </c>
      <c r="K135" s="127"/>
      <c r="L135" s="69">
        <f t="shared" si="10"/>
        <v>0</v>
      </c>
    </row>
    <row r="136" spans="1:13" s="4" customFormat="1" ht="16.899999999999999" customHeight="1" x14ac:dyDescent="0.25">
      <c r="A136" s="4" t="s">
        <v>225</v>
      </c>
      <c r="C136" s="68" t="s">
        <v>226</v>
      </c>
      <c r="D136" s="25" t="s">
        <v>20</v>
      </c>
      <c r="E136" s="52"/>
      <c r="F136" s="25"/>
      <c r="G136" s="44"/>
      <c r="H136" s="34">
        <v>129</v>
      </c>
      <c r="I136" s="11">
        <v>12</v>
      </c>
      <c r="J136" s="9">
        <v>1</v>
      </c>
      <c r="K136" s="127"/>
      <c r="L136" s="69">
        <f t="shared" si="10"/>
        <v>0</v>
      </c>
    </row>
    <row r="137" spans="1:13" s="4" customFormat="1" ht="16.899999999999999" customHeight="1" x14ac:dyDescent="0.25">
      <c r="A137" s="4" t="s">
        <v>227</v>
      </c>
      <c r="C137" s="68" t="s">
        <v>228</v>
      </c>
      <c r="D137" s="25" t="s">
        <v>229</v>
      </c>
      <c r="E137" s="52"/>
      <c r="F137" s="25"/>
      <c r="G137" s="44"/>
      <c r="H137" s="34">
        <v>74</v>
      </c>
      <c r="I137" s="11">
        <v>12</v>
      </c>
      <c r="J137" s="9">
        <v>1</v>
      </c>
      <c r="K137" s="127"/>
      <c r="L137" s="69">
        <f t="shared" ref="L137" si="11">J137*K137</f>
        <v>0</v>
      </c>
    </row>
    <row r="138" spans="1:13" s="4" customFormat="1" ht="16.899999999999999" customHeight="1" x14ac:dyDescent="0.25">
      <c r="A138" s="4" t="s">
        <v>230</v>
      </c>
      <c r="C138" s="68" t="s">
        <v>231</v>
      </c>
      <c r="D138" s="25" t="s">
        <v>220</v>
      </c>
      <c r="E138" s="52"/>
      <c r="F138" s="25"/>
      <c r="G138" s="44"/>
      <c r="H138" s="34">
        <v>379</v>
      </c>
      <c r="I138" s="11">
        <v>6</v>
      </c>
      <c r="J138" s="9">
        <v>1</v>
      </c>
      <c r="K138" s="127"/>
      <c r="L138" s="69">
        <f t="shared" ref="L138:L139" si="12">J138*K138</f>
        <v>0</v>
      </c>
    </row>
    <row r="139" spans="1:13" s="4" customFormat="1" ht="16.899999999999999" customHeight="1" x14ac:dyDescent="0.25">
      <c r="A139" s="4" t="s">
        <v>232</v>
      </c>
      <c r="C139" s="68" t="s">
        <v>233</v>
      </c>
      <c r="D139" s="25" t="s">
        <v>192</v>
      </c>
      <c r="E139" s="52"/>
      <c r="F139" s="25"/>
      <c r="G139" s="44"/>
      <c r="H139" s="34">
        <v>109</v>
      </c>
      <c r="I139" s="11">
        <v>12</v>
      </c>
      <c r="J139" s="9">
        <v>1</v>
      </c>
      <c r="K139" s="127"/>
      <c r="L139" s="69">
        <f t="shared" si="12"/>
        <v>0</v>
      </c>
    </row>
    <row r="140" spans="1:13" x14ac:dyDescent="0.25">
      <c r="C140" s="148" t="s">
        <v>234</v>
      </c>
      <c r="D140" s="149"/>
      <c r="E140" s="149"/>
      <c r="F140" s="149"/>
      <c r="G140" s="149"/>
      <c r="H140" s="149"/>
      <c r="I140" s="149"/>
      <c r="J140" s="149"/>
      <c r="K140" s="149"/>
      <c r="L140" s="150"/>
      <c r="M140" s="3"/>
    </row>
    <row r="141" spans="1:13" x14ac:dyDescent="0.25">
      <c r="C141" s="151"/>
      <c r="D141" s="152"/>
      <c r="E141" s="152"/>
      <c r="F141" s="152"/>
      <c r="G141" s="152"/>
      <c r="H141" s="153"/>
      <c r="I141" s="152"/>
      <c r="J141" s="152"/>
      <c r="K141" s="152"/>
      <c r="L141" s="154"/>
      <c r="M141" s="3"/>
    </row>
    <row r="142" spans="1:13" x14ac:dyDescent="0.25">
      <c r="C142" s="151"/>
      <c r="D142" s="152"/>
      <c r="E142" s="152"/>
      <c r="F142" s="152"/>
      <c r="G142" s="152"/>
      <c r="H142" s="153"/>
      <c r="I142" s="152"/>
      <c r="J142" s="152"/>
      <c r="K142" s="152"/>
      <c r="L142" s="154"/>
      <c r="M142" s="3"/>
    </row>
    <row r="143" spans="1:13" x14ac:dyDescent="0.25">
      <c r="C143" s="151"/>
      <c r="D143" s="152"/>
      <c r="E143" s="152"/>
      <c r="F143" s="152"/>
      <c r="G143" s="152"/>
      <c r="H143" s="153"/>
      <c r="I143" s="152"/>
      <c r="J143" s="152"/>
      <c r="K143" s="152"/>
      <c r="L143" s="154"/>
      <c r="M143" s="3"/>
    </row>
    <row r="144" spans="1:13" s="43" customFormat="1" ht="17.45" customHeight="1" x14ac:dyDescent="0.25">
      <c r="C144" s="133" t="s">
        <v>235</v>
      </c>
      <c r="D144" s="134"/>
      <c r="E144" s="134"/>
      <c r="F144" s="134"/>
      <c r="G144" s="134"/>
      <c r="H144" s="135"/>
      <c r="I144" s="134"/>
      <c r="J144" s="134"/>
      <c r="K144" s="134"/>
      <c r="L144" s="136"/>
    </row>
    <row r="145" spans="1:13" x14ac:dyDescent="0.25">
      <c r="C145" s="65" t="s">
        <v>236</v>
      </c>
      <c r="D145" s="19" t="s">
        <v>332</v>
      </c>
      <c r="E145" s="19" t="s">
        <v>26</v>
      </c>
      <c r="F145" s="23"/>
      <c r="G145" s="19" t="s">
        <v>237</v>
      </c>
      <c r="H145" s="33">
        <v>185</v>
      </c>
      <c r="I145" s="15">
        <v>20</v>
      </c>
      <c r="J145" s="21">
        <v>10</v>
      </c>
      <c r="K145" s="122"/>
      <c r="L145" s="61">
        <f t="shared" ref="L145:L148" si="13">J145*K145</f>
        <v>0</v>
      </c>
      <c r="M145" s="3"/>
    </row>
    <row r="146" spans="1:13" x14ac:dyDescent="0.25">
      <c r="C146" s="65" t="s">
        <v>238</v>
      </c>
      <c r="D146" s="19" t="s">
        <v>332</v>
      </c>
      <c r="E146" s="19" t="s">
        <v>26</v>
      </c>
      <c r="F146" s="23"/>
      <c r="G146" s="19" t="s">
        <v>237</v>
      </c>
      <c r="H146" s="33">
        <v>185</v>
      </c>
      <c r="I146" s="15">
        <v>20</v>
      </c>
      <c r="J146" s="21">
        <v>10</v>
      </c>
      <c r="K146" s="120"/>
      <c r="L146" s="61">
        <f t="shared" si="13"/>
        <v>0</v>
      </c>
      <c r="M146" s="3"/>
    </row>
    <row r="147" spans="1:13" x14ac:dyDescent="0.25">
      <c r="C147" s="65" t="s">
        <v>239</v>
      </c>
      <c r="D147" s="19" t="s">
        <v>332</v>
      </c>
      <c r="E147" s="19" t="s">
        <v>26</v>
      </c>
      <c r="F147" s="23"/>
      <c r="G147" s="19" t="s">
        <v>240</v>
      </c>
      <c r="H147" s="33">
        <v>185</v>
      </c>
      <c r="I147" s="15">
        <v>20</v>
      </c>
      <c r="J147" s="21">
        <v>10</v>
      </c>
      <c r="K147" s="120"/>
      <c r="L147" s="61">
        <f t="shared" si="13"/>
        <v>0</v>
      </c>
      <c r="M147" s="3"/>
    </row>
    <row r="148" spans="1:13" x14ac:dyDescent="0.25">
      <c r="C148" s="65" t="s">
        <v>241</v>
      </c>
      <c r="D148" s="19" t="s">
        <v>332</v>
      </c>
      <c r="E148" s="19" t="s">
        <v>26</v>
      </c>
      <c r="F148" s="23"/>
      <c r="G148" s="19" t="s">
        <v>237</v>
      </c>
      <c r="H148" s="33">
        <v>185</v>
      </c>
      <c r="J148" s="21">
        <v>10</v>
      </c>
      <c r="K148" s="120"/>
      <c r="L148" s="61">
        <f t="shared" si="13"/>
        <v>0</v>
      </c>
      <c r="M148" s="3"/>
    </row>
    <row r="149" spans="1:13" s="43" customFormat="1" ht="17.45" customHeight="1" x14ac:dyDescent="0.25">
      <c r="A149" s="3"/>
      <c r="C149" s="133" t="s">
        <v>331</v>
      </c>
      <c r="D149" s="134"/>
      <c r="E149" s="134"/>
      <c r="F149" s="134"/>
      <c r="G149" s="134"/>
      <c r="H149" s="135"/>
      <c r="I149" s="134"/>
      <c r="J149" s="134"/>
      <c r="K149" s="134"/>
      <c r="L149" s="136"/>
    </row>
    <row r="150" spans="1:13" x14ac:dyDescent="0.25">
      <c r="A150" s="3" t="s">
        <v>315</v>
      </c>
      <c r="C150" s="65" t="s">
        <v>323</v>
      </c>
      <c r="D150" s="19" t="s">
        <v>332</v>
      </c>
      <c r="E150" s="19" t="s">
        <v>26</v>
      </c>
      <c r="F150" s="23"/>
      <c r="G150" s="19"/>
      <c r="H150" s="33">
        <v>190</v>
      </c>
      <c r="I150" s="15">
        <v>20</v>
      </c>
      <c r="J150" s="21">
        <v>3</v>
      </c>
      <c r="K150" s="122"/>
      <c r="L150" s="61">
        <f t="shared" ref="L150:L153" si="14">J150*K150</f>
        <v>0</v>
      </c>
      <c r="M150" s="3"/>
    </row>
    <row r="151" spans="1:13" x14ac:dyDescent="0.25">
      <c r="A151" s="3" t="s">
        <v>316</v>
      </c>
      <c r="C151" s="65" t="s">
        <v>324</v>
      </c>
      <c r="D151" s="19" t="s">
        <v>332</v>
      </c>
      <c r="E151" s="19" t="s">
        <v>26</v>
      </c>
      <c r="F151" s="23"/>
      <c r="G151" s="19"/>
      <c r="H151" s="33">
        <v>190</v>
      </c>
      <c r="I151" s="15">
        <v>20</v>
      </c>
      <c r="J151" s="21">
        <v>3</v>
      </c>
      <c r="K151" s="120"/>
      <c r="L151" s="61">
        <f t="shared" si="14"/>
        <v>0</v>
      </c>
      <c r="M151" s="3"/>
    </row>
    <row r="152" spans="1:13" x14ac:dyDescent="0.25">
      <c r="A152" s="3" t="s">
        <v>317</v>
      </c>
      <c r="C152" s="65" t="s">
        <v>325</v>
      </c>
      <c r="D152" s="19" t="s">
        <v>332</v>
      </c>
      <c r="E152" s="19" t="s">
        <v>26</v>
      </c>
      <c r="F152" s="23"/>
      <c r="G152" s="19"/>
      <c r="H152" s="33">
        <v>190</v>
      </c>
      <c r="I152" s="15">
        <v>20</v>
      </c>
      <c r="J152" s="21">
        <v>3</v>
      </c>
      <c r="K152" s="120"/>
      <c r="L152" s="61">
        <f t="shared" si="14"/>
        <v>0</v>
      </c>
      <c r="M152" s="3"/>
    </row>
    <row r="153" spans="1:13" x14ac:dyDescent="0.25">
      <c r="A153" s="3" t="s">
        <v>318</v>
      </c>
      <c r="C153" s="65" t="s">
        <v>326</v>
      </c>
      <c r="D153" s="19" t="s">
        <v>332</v>
      </c>
      <c r="E153" s="19" t="s">
        <v>26</v>
      </c>
      <c r="F153" s="23"/>
      <c r="G153" s="19"/>
      <c r="H153" s="33">
        <v>190</v>
      </c>
      <c r="J153" s="21">
        <v>3</v>
      </c>
      <c r="K153" s="120"/>
      <c r="L153" s="61">
        <f t="shared" si="14"/>
        <v>0</v>
      </c>
      <c r="M153" s="3"/>
    </row>
    <row r="154" spans="1:13" x14ac:dyDescent="0.25">
      <c r="A154" s="3" t="s">
        <v>319</v>
      </c>
      <c r="C154" s="65" t="s">
        <v>327</v>
      </c>
      <c r="D154" s="19" t="s">
        <v>332</v>
      </c>
      <c r="E154" s="19" t="s">
        <v>26</v>
      </c>
      <c r="F154" s="23"/>
      <c r="G154" s="19"/>
      <c r="H154" s="33">
        <v>190</v>
      </c>
      <c r="I154" s="15">
        <v>20</v>
      </c>
      <c r="J154" s="21">
        <v>3</v>
      </c>
      <c r="K154" s="122"/>
      <c r="L154" s="61">
        <f t="shared" ref="L154:L157" si="15">J154*K154</f>
        <v>0</v>
      </c>
      <c r="M154" s="3"/>
    </row>
    <row r="155" spans="1:13" x14ac:dyDescent="0.25">
      <c r="A155" s="3" t="s">
        <v>320</v>
      </c>
      <c r="C155" s="65" t="s">
        <v>328</v>
      </c>
      <c r="D155" s="19" t="s">
        <v>332</v>
      </c>
      <c r="E155" s="19" t="s">
        <v>26</v>
      </c>
      <c r="F155" s="23"/>
      <c r="G155" s="19"/>
      <c r="H155" s="33">
        <v>190</v>
      </c>
      <c r="I155" s="15">
        <v>20</v>
      </c>
      <c r="J155" s="21">
        <v>3</v>
      </c>
      <c r="K155" s="120"/>
      <c r="L155" s="61">
        <f t="shared" si="15"/>
        <v>0</v>
      </c>
      <c r="M155" s="3"/>
    </row>
    <row r="156" spans="1:13" x14ac:dyDescent="0.25">
      <c r="A156" s="3" t="s">
        <v>321</v>
      </c>
      <c r="C156" s="65" t="s">
        <v>329</v>
      </c>
      <c r="D156" s="19" t="s">
        <v>332</v>
      </c>
      <c r="E156" s="19" t="s">
        <v>26</v>
      </c>
      <c r="F156" s="23"/>
      <c r="G156" s="19"/>
      <c r="H156" s="33">
        <v>190</v>
      </c>
      <c r="I156" s="15">
        <v>20</v>
      </c>
      <c r="J156" s="21">
        <v>3</v>
      </c>
      <c r="K156" s="120"/>
      <c r="L156" s="61">
        <f t="shared" si="15"/>
        <v>0</v>
      </c>
      <c r="M156" s="3"/>
    </row>
    <row r="157" spans="1:13" x14ac:dyDescent="0.25">
      <c r="A157" s="3" t="s">
        <v>322</v>
      </c>
      <c r="C157" s="65" t="s">
        <v>330</v>
      </c>
      <c r="D157" s="19" t="s">
        <v>332</v>
      </c>
      <c r="E157" s="19" t="s">
        <v>26</v>
      </c>
      <c r="F157" s="23"/>
      <c r="G157" s="19"/>
      <c r="H157" s="33">
        <v>190</v>
      </c>
      <c r="J157" s="21">
        <v>3</v>
      </c>
      <c r="K157" s="120"/>
      <c r="L157" s="61">
        <f t="shared" si="15"/>
        <v>0</v>
      </c>
      <c r="M157" s="3"/>
    </row>
    <row r="158" spans="1:13" s="43" customFormat="1" ht="17.45" customHeight="1" x14ac:dyDescent="0.25">
      <c r="C158" s="133" t="s">
        <v>337</v>
      </c>
      <c r="D158" s="134"/>
      <c r="E158" s="134"/>
      <c r="F158" s="134"/>
      <c r="G158" s="134"/>
      <c r="H158" s="135"/>
      <c r="I158" s="134"/>
      <c r="J158" s="134"/>
      <c r="K158" s="134"/>
      <c r="L158" s="136"/>
    </row>
    <row r="159" spans="1:13" s="3" customFormat="1" x14ac:dyDescent="0.25">
      <c r="A159" s="3" t="s">
        <v>242</v>
      </c>
      <c r="C159" s="68" t="s">
        <v>243</v>
      </c>
      <c r="D159" s="25" t="s">
        <v>244</v>
      </c>
      <c r="E159" s="25" t="s">
        <v>26</v>
      </c>
      <c r="F159" s="26"/>
      <c r="G159" s="25"/>
      <c r="H159" s="34">
        <v>55</v>
      </c>
      <c r="I159" s="10">
        <v>20</v>
      </c>
      <c r="J159" s="9">
        <v>6</v>
      </c>
      <c r="K159" s="124"/>
      <c r="L159" s="69">
        <f t="shared" ref="L159:L166" si="16">J159*K159</f>
        <v>0</v>
      </c>
    </row>
    <row r="160" spans="1:13" s="3" customFormat="1" x14ac:dyDescent="0.25">
      <c r="A160" s="3" t="s">
        <v>245</v>
      </c>
      <c r="C160" s="68" t="s">
        <v>246</v>
      </c>
      <c r="D160" s="25" t="s">
        <v>247</v>
      </c>
      <c r="E160" s="25" t="s">
        <v>26</v>
      </c>
      <c r="F160" s="26"/>
      <c r="G160" s="25"/>
      <c r="H160" s="34">
        <v>75</v>
      </c>
      <c r="I160" s="10">
        <v>12</v>
      </c>
      <c r="J160" s="9">
        <v>6</v>
      </c>
      <c r="K160" s="124"/>
      <c r="L160" s="69">
        <f t="shared" si="16"/>
        <v>0</v>
      </c>
    </row>
    <row r="161" spans="1:13" s="43" customFormat="1" ht="17.45" customHeight="1" x14ac:dyDescent="0.25">
      <c r="C161" s="133" t="s">
        <v>336</v>
      </c>
      <c r="D161" s="134"/>
      <c r="E161" s="134"/>
      <c r="F161" s="134"/>
      <c r="G161" s="134"/>
      <c r="H161" s="135"/>
      <c r="I161" s="134"/>
      <c r="J161" s="134"/>
      <c r="K161" s="134"/>
      <c r="L161" s="136"/>
    </row>
    <row r="162" spans="1:13" s="3" customFormat="1" x14ac:dyDescent="0.25">
      <c r="A162" s="3" t="s">
        <v>249</v>
      </c>
      <c r="C162" s="68" t="s">
        <v>250</v>
      </c>
      <c r="D162" s="25" t="s">
        <v>251</v>
      </c>
      <c r="E162" s="25" t="s">
        <v>248</v>
      </c>
      <c r="F162" s="26"/>
      <c r="G162" s="25"/>
      <c r="H162" s="34">
        <v>60</v>
      </c>
      <c r="I162" s="10">
        <v>12</v>
      </c>
      <c r="J162" s="9">
        <v>6</v>
      </c>
      <c r="K162" s="124"/>
      <c r="L162" s="69">
        <f t="shared" si="16"/>
        <v>0</v>
      </c>
    </row>
    <row r="163" spans="1:13" s="3" customFormat="1" x14ac:dyDescent="0.25">
      <c r="A163" s="3" t="s">
        <v>252</v>
      </c>
      <c r="C163" s="68" t="s">
        <v>253</v>
      </c>
      <c r="D163" s="25" t="s">
        <v>254</v>
      </c>
      <c r="E163" s="25" t="s">
        <v>248</v>
      </c>
      <c r="F163" s="26"/>
      <c r="G163" s="25"/>
      <c r="H163" s="34">
        <v>47</v>
      </c>
      <c r="I163" s="10">
        <v>25</v>
      </c>
      <c r="J163" s="9">
        <v>6</v>
      </c>
      <c r="K163" s="124"/>
      <c r="L163" s="69">
        <f t="shared" si="16"/>
        <v>0</v>
      </c>
    </row>
    <row r="164" spans="1:13" s="43" customFormat="1" ht="17.45" customHeight="1" x14ac:dyDescent="0.25">
      <c r="C164" s="133" t="s">
        <v>335</v>
      </c>
      <c r="D164" s="134"/>
      <c r="E164" s="134"/>
      <c r="F164" s="134"/>
      <c r="G164" s="134"/>
      <c r="H164" s="135"/>
      <c r="I164" s="134"/>
      <c r="J164" s="134"/>
      <c r="K164" s="134"/>
      <c r="L164" s="136"/>
    </row>
    <row r="165" spans="1:13" s="3" customFormat="1" x14ac:dyDescent="0.25">
      <c r="A165" s="3" t="s">
        <v>255</v>
      </c>
      <c r="C165" s="68" t="s">
        <v>256</v>
      </c>
      <c r="D165" s="25" t="s">
        <v>251</v>
      </c>
      <c r="E165" s="25" t="s">
        <v>257</v>
      </c>
      <c r="F165" s="26"/>
      <c r="G165" s="25"/>
      <c r="H165" s="34">
        <v>35</v>
      </c>
      <c r="I165" s="10">
        <v>24</v>
      </c>
      <c r="J165" s="9">
        <v>6</v>
      </c>
      <c r="K165" s="124"/>
      <c r="L165" s="69">
        <f t="shared" si="16"/>
        <v>0</v>
      </c>
    </row>
    <row r="166" spans="1:13" s="3" customFormat="1" x14ac:dyDescent="0.25">
      <c r="A166" s="3" t="s">
        <v>258</v>
      </c>
      <c r="C166" s="68" t="s">
        <v>259</v>
      </c>
      <c r="D166" s="25" t="s">
        <v>244</v>
      </c>
      <c r="E166" s="25" t="s">
        <v>257</v>
      </c>
      <c r="F166" s="26"/>
      <c r="G166" s="25"/>
      <c r="H166" s="34">
        <v>35</v>
      </c>
      <c r="I166" s="10">
        <v>24</v>
      </c>
      <c r="J166" s="9">
        <v>6</v>
      </c>
      <c r="K166" s="124"/>
      <c r="L166" s="69">
        <f t="shared" si="16"/>
        <v>0</v>
      </c>
    </row>
    <row r="167" spans="1:13" s="3" customFormat="1" x14ac:dyDescent="0.25">
      <c r="A167" s="3" t="s">
        <v>260</v>
      </c>
      <c r="C167" s="68" t="s">
        <v>261</v>
      </c>
      <c r="D167" s="25" t="s">
        <v>262</v>
      </c>
      <c r="E167" s="25" t="s">
        <v>257</v>
      </c>
      <c r="F167" s="26"/>
      <c r="G167" s="25"/>
      <c r="H167" s="34">
        <v>55</v>
      </c>
      <c r="I167" s="10">
        <v>24</v>
      </c>
      <c r="J167" s="9">
        <v>6</v>
      </c>
      <c r="K167" s="124"/>
      <c r="L167" s="69">
        <f t="shared" ref="L167:L170" si="17">J167*K167</f>
        <v>0</v>
      </c>
    </row>
    <row r="168" spans="1:13" s="43" customFormat="1" ht="17.45" customHeight="1" x14ac:dyDescent="0.25">
      <c r="C168" s="133" t="s">
        <v>263</v>
      </c>
      <c r="D168" s="134"/>
      <c r="E168" s="134"/>
      <c r="F168" s="134"/>
      <c r="G168" s="134"/>
      <c r="H168" s="135"/>
      <c r="I168" s="134"/>
      <c r="J168" s="134"/>
      <c r="K168" s="134"/>
      <c r="L168" s="136"/>
    </row>
    <row r="169" spans="1:13" s="3" customFormat="1" x14ac:dyDescent="0.25">
      <c r="A169" s="3" t="s">
        <v>264</v>
      </c>
      <c r="C169" s="68" t="s">
        <v>265</v>
      </c>
      <c r="D169" s="25" t="s">
        <v>266</v>
      </c>
      <c r="E169" s="25" t="s">
        <v>26</v>
      </c>
      <c r="F169" s="26"/>
      <c r="G169" s="25"/>
      <c r="H169" s="34">
        <v>75</v>
      </c>
      <c r="I169" s="10">
        <v>24</v>
      </c>
      <c r="J169" s="9">
        <v>3</v>
      </c>
      <c r="K169" s="124"/>
      <c r="L169" s="69">
        <f t="shared" si="17"/>
        <v>0</v>
      </c>
    </row>
    <row r="170" spans="1:13" x14ac:dyDescent="0.25">
      <c r="A170" s="13" t="s">
        <v>267</v>
      </c>
      <c r="C170" s="65" t="s">
        <v>333</v>
      </c>
      <c r="D170" s="19" t="s">
        <v>268</v>
      </c>
      <c r="E170" s="19" t="s">
        <v>26</v>
      </c>
      <c r="F170" s="23"/>
      <c r="G170" s="19"/>
      <c r="H170" s="33">
        <v>95</v>
      </c>
      <c r="I170" s="10">
        <v>9</v>
      </c>
      <c r="J170" s="21">
        <v>3</v>
      </c>
      <c r="K170" s="120"/>
      <c r="L170" s="61">
        <f t="shared" si="17"/>
        <v>0</v>
      </c>
      <c r="M170" s="3"/>
    </row>
    <row r="171" spans="1:13" ht="15.75" x14ac:dyDescent="0.25">
      <c r="C171" s="76"/>
      <c r="D171" s="27"/>
      <c r="E171" s="27"/>
      <c r="F171" s="28"/>
      <c r="G171" s="27"/>
      <c r="H171" s="29"/>
      <c r="J171" s="30"/>
      <c r="K171" s="126"/>
      <c r="L171" s="70"/>
      <c r="M171" s="3"/>
    </row>
    <row r="172" spans="1:13" ht="15.75" x14ac:dyDescent="0.25">
      <c r="C172" s="77"/>
      <c r="D172" s="20"/>
      <c r="E172" s="20"/>
      <c r="F172" s="22"/>
      <c r="G172" s="20"/>
      <c r="H172" s="117"/>
      <c r="L172" s="61"/>
      <c r="M172" s="3"/>
    </row>
    <row r="173" spans="1:13" ht="15.75" x14ac:dyDescent="0.25">
      <c r="C173" s="78" t="s">
        <v>269</v>
      </c>
      <c r="H173" s="116"/>
      <c r="L173" s="61"/>
      <c r="M173" s="3"/>
    </row>
    <row r="174" spans="1:13" ht="6" customHeight="1" x14ac:dyDescent="0.25">
      <c r="C174" s="62"/>
      <c r="H174" s="116"/>
      <c r="L174" s="61"/>
      <c r="M174" s="3"/>
    </row>
    <row r="175" spans="1:13" ht="15.75" x14ac:dyDescent="0.25">
      <c r="C175" s="79" t="s">
        <v>270</v>
      </c>
      <c r="H175" s="116"/>
      <c r="L175" s="61"/>
      <c r="M175" s="3"/>
    </row>
    <row r="176" spans="1:13" ht="6" customHeight="1" x14ac:dyDescent="0.25">
      <c r="C176" s="62"/>
      <c r="H176" s="116"/>
      <c r="L176" s="61"/>
      <c r="M176" s="3"/>
    </row>
    <row r="177" spans="3:13" ht="15.75" x14ac:dyDescent="0.25">
      <c r="C177" s="79" t="s">
        <v>271</v>
      </c>
      <c r="H177" s="116"/>
      <c r="L177" s="61"/>
      <c r="M177" s="3"/>
    </row>
    <row r="178" spans="3:13" ht="15.75" x14ac:dyDescent="0.25">
      <c r="C178" s="80" t="s">
        <v>272</v>
      </c>
      <c r="H178" s="116"/>
      <c r="L178" s="61"/>
      <c r="M178" s="3"/>
    </row>
    <row r="179" spans="3:13" ht="3" customHeight="1" x14ac:dyDescent="0.25">
      <c r="C179" s="80"/>
      <c r="H179" s="116"/>
      <c r="L179" s="61"/>
      <c r="M179" s="3"/>
    </row>
    <row r="180" spans="3:13" ht="15.75" x14ac:dyDescent="0.25">
      <c r="C180" s="80" t="s">
        <v>273</v>
      </c>
      <c r="H180" s="116"/>
      <c r="L180" s="61"/>
      <c r="M180" s="3"/>
    </row>
    <row r="181" spans="3:13" ht="6" customHeight="1" x14ac:dyDescent="0.25">
      <c r="C181" s="62"/>
      <c r="H181" s="116"/>
      <c r="L181" s="61"/>
      <c r="M181" s="3"/>
    </row>
    <row r="182" spans="3:13" ht="15.75" x14ac:dyDescent="0.25">
      <c r="C182" s="81" t="s">
        <v>274</v>
      </c>
      <c r="E182" s="16"/>
      <c r="F182" s="13"/>
      <c r="G182" s="2"/>
      <c r="H182" s="115"/>
      <c r="L182" s="61"/>
      <c r="M182" s="3"/>
    </row>
    <row r="183" spans="3:13" ht="15.75" x14ac:dyDescent="0.25">
      <c r="C183" s="82" t="s">
        <v>275</v>
      </c>
      <c r="E183" s="16"/>
      <c r="F183" s="13"/>
      <c r="G183" s="16"/>
      <c r="H183" s="115"/>
      <c r="L183" s="61"/>
      <c r="M183" s="3"/>
    </row>
    <row r="184" spans="3:13" ht="15.75" x14ac:dyDescent="0.25">
      <c r="C184" s="82" t="s">
        <v>276</v>
      </c>
      <c r="E184" s="16"/>
      <c r="F184" s="13"/>
      <c r="G184" s="16"/>
      <c r="H184" s="115"/>
      <c r="L184" s="61"/>
      <c r="M184" s="3"/>
    </row>
    <row r="185" spans="3:13" ht="15.75" x14ac:dyDescent="0.25">
      <c r="C185" s="82" t="s">
        <v>277</v>
      </c>
      <c r="E185" s="16"/>
      <c r="F185" s="13"/>
      <c r="G185" s="16"/>
      <c r="H185" s="115"/>
      <c r="L185" s="61"/>
      <c r="M185" s="3"/>
    </row>
    <row r="186" spans="3:13" ht="15.75" x14ac:dyDescent="0.25">
      <c r="C186" s="83" t="s">
        <v>278</v>
      </c>
      <c r="E186" s="16"/>
      <c r="F186" s="13"/>
      <c r="G186" s="16"/>
      <c r="H186" s="115"/>
      <c r="L186" s="61"/>
      <c r="M186" s="3"/>
    </row>
    <row r="187" spans="3:13" ht="15.75" x14ac:dyDescent="0.25">
      <c r="C187" s="80"/>
      <c r="E187" s="16"/>
      <c r="F187" s="13"/>
      <c r="G187" s="16"/>
      <c r="H187" s="115"/>
      <c r="L187" s="61"/>
      <c r="M187" s="3"/>
    </row>
    <row r="188" spans="3:13" x14ac:dyDescent="0.25">
      <c r="C188" s="84" t="s">
        <v>279</v>
      </c>
      <c r="D188" s="85"/>
      <c r="E188" s="85"/>
      <c r="F188" s="86"/>
      <c r="G188" s="85"/>
      <c r="H188" s="118"/>
      <c r="I188" s="87"/>
      <c r="J188" s="88"/>
      <c r="K188" s="88"/>
      <c r="L188" s="89"/>
      <c r="M188" s="3"/>
    </row>
    <row r="189" spans="3:13" x14ac:dyDescent="0.25">
      <c r="C189" s="13"/>
      <c r="H189" s="116"/>
      <c r="M189" s="3"/>
    </row>
    <row r="190" spans="3:13" x14ac:dyDescent="0.25">
      <c r="C190" s="13"/>
      <c r="H190" s="116"/>
      <c r="M190" s="3"/>
    </row>
    <row r="191" spans="3:13" x14ac:dyDescent="0.25">
      <c r="C191" s="13"/>
      <c r="H191" s="116"/>
      <c r="M191" s="3"/>
    </row>
    <row r="192" spans="3:13" x14ac:dyDescent="0.25">
      <c r="C192" s="13"/>
      <c r="H192" s="116"/>
      <c r="M192" s="3"/>
    </row>
    <row r="193" spans="3:13" x14ac:dyDescent="0.25">
      <c r="C193" s="13"/>
      <c r="H193" s="116"/>
      <c r="M193" s="3"/>
    </row>
    <row r="194" spans="3:13" x14ac:dyDescent="0.25">
      <c r="C194" s="13"/>
      <c r="H194" s="116"/>
      <c r="M194" s="3"/>
    </row>
    <row r="195" spans="3:13" x14ac:dyDescent="0.25">
      <c r="C195" s="13"/>
      <c r="H195" s="116"/>
      <c r="M195" s="3"/>
    </row>
    <row r="196" spans="3:13" x14ac:dyDescent="0.25">
      <c r="C196" s="13"/>
      <c r="H196" s="116"/>
      <c r="M196" s="3"/>
    </row>
    <row r="197" spans="3:13" x14ac:dyDescent="0.25">
      <c r="C197" s="13"/>
      <c r="H197" s="116"/>
      <c r="M197" s="3"/>
    </row>
    <row r="198" spans="3:13" x14ac:dyDescent="0.25">
      <c r="C198" s="13"/>
      <c r="H198" s="116"/>
      <c r="M198" s="3"/>
    </row>
    <row r="199" spans="3:13" x14ac:dyDescent="0.25">
      <c r="C199" s="13"/>
      <c r="H199" s="116"/>
      <c r="M199" s="3"/>
    </row>
    <row r="200" spans="3:13" x14ac:dyDescent="0.25">
      <c r="C200" s="13"/>
      <c r="H200" s="116"/>
      <c r="M200" s="3"/>
    </row>
    <row r="201" spans="3:13" x14ac:dyDescent="0.25">
      <c r="C201" s="13"/>
      <c r="H201" s="116"/>
      <c r="M201" s="3"/>
    </row>
    <row r="202" spans="3:13" x14ac:dyDescent="0.25">
      <c r="C202" s="13"/>
      <c r="H202" s="116"/>
      <c r="M202" s="3"/>
    </row>
    <row r="203" spans="3:13" x14ac:dyDescent="0.25">
      <c r="C203" s="13"/>
      <c r="H203" s="116"/>
      <c r="M203" s="3"/>
    </row>
    <row r="204" spans="3:13" x14ac:dyDescent="0.25">
      <c r="C204" s="13"/>
      <c r="H204" s="116"/>
      <c r="M204" s="3"/>
    </row>
    <row r="205" spans="3:13" x14ac:dyDescent="0.25">
      <c r="C205" s="13"/>
      <c r="H205" s="116"/>
      <c r="M205" s="3"/>
    </row>
    <row r="206" spans="3:13" x14ac:dyDescent="0.25">
      <c r="C206" s="13"/>
      <c r="H206" s="116"/>
      <c r="M206" s="3"/>
    </row>
    <row r="207" spans="3:13" x14ac:dyDescent="0.25">
      <c r="C207" s="13"/>
      <c r="H207" s="116"/>
      <c r="M207" s="3"/>
    </row>
    <row r="208" spans="3:13" x14ac:dyDescent="0.25">
      <c r="C208" s="13"/>
      <c r="H208" s="116"/>
      <c r="M208" s="3"/>
    </row>
    <row r="209" spans="3:13" x14ac:dyDescent="0.25">
      <c r="C209" s="13"/>
      <c r="H209" s="116"/>
      <c r="M209" s="3"/>
    </row>
    <row r="210" spans="3:13" x14ac:dyDescent="0.25">
      <c r="C210" s="13"/>
      <c r="H210" s="116"/>
      <c r="M210" s="3"/>
    </row>
    <row r="211" spans="3:13" x14ac:dyDescent="0.25">
      <c r="C211" s="13"/>
      <c r="H211" s="116"/>
      <c r="M211" s="3"/>
    </row>
    <row r="212" spans="3:13" x14ac:dyDescent="0.25">
      <c r="C212" s="13"/>
      <c r="H212" s="116"/>
      <c r="M212" s="3"/>
    </row>
    <row r="213" spans="3:13" x14ac:dyDescent="0.25">
      <c r="C213" s="13"/>
      <c r="H213" s="116"/>
      <c r="M213" s="3"/>
    </row>
    <row r="214" spans="3:13" x14ac:dyDescent="0.25">
      <c r="C214" s="13"/>
      <c r="H214" s="116"/>
      <c r="M214" s="3"/>
    </row>
    <row r="215" spans="3:13" x14ac:dyDescent="0.25">
      <c r="C215" s="13"/>
      <c r="H215" s="116"/>
      <c r="M215" s="3"/>
    </row>
    <row r="216" spans="3:13" x14ac:dyDescent="0.25">
      <c r="C216" s="13"/>
      <c r="H216" s="116"/>
      <c r="M216" s="3"/>
    </row>
    <row r="217" spans="3:13" x14ac:dyDescent="0.25">
      <c r="C217" s="13"/>
      <c r="H217" s="116"/>
      <c r="M217" s="3"/>
    </row>
    <row r="218" spans="3:13" x14ac:dyDescent="0.25">
      <c r="C218" s="13"/>
      <c r="H218" s="116"/>
      <c r="M218" s="3"/>
    </row>
    <row r="219" spans="3:13" x14ac:dyDescent="0.25">
      <c r="C219" s="13"/>
      <c r="H219" s="116"/>
    </row>
    <row r="220" spans="3:13" x14ac:dyDescent="0.25">
      <c r="C220" s="13"/>
      <c r="H220" s="116"/>
    </row>
    <row r="221" spans="3:13" x14ac:dyDescent="0.25">
      <c r="C221" s="13"/>
      <c r="H221" s="116"/>
    </row>
    <row r="222" spans="3:13" x14ac:dyDescent="0.25">
      <c r="C222" s="13"/>
      <c r="H222" s="116"/>
    </row>
    <row r="223" spans="3:13" x14ac:dyDescent="0.25">
      <c r="C223" s="13"/>
      <c r="H223" s="116"/>
    </row>
    <row r="224" spans="3:13" x14ac:dyDescent="0.25">
      <c r="C224" s="13"/>
      <c r="H224" s="116"/>
    </row>
    <row r="225" spans="3:8" x14ac:dyDescent="0.25">
      <c r="C225" s="13"/>
      <c r="H225" s="116"/>
    </row>
    <row r="226" spans="3:8" x14ac:dyDescent="0.25">
      <c r="C226" s="13"/>
      <c r="H226" s="116"/>
    </row>
    <row r="227" spans="3:8" x14ac:dyDescent="0.25">
      <c r="C227" s="13"/>
      <c r="H227" s="116"/>
    </row>
    <row r="228" spans="3:8" x14ac:dyDescent="0.25">
      <c r="C228" s="13"/>
      <c r="H228" s="116"/>
    </row>
    <row r="229" spans="3:8" x14ac:dyDescent="0.25">
      <c r="C229" s="13"/>
      <c r="H229" s="116"/>
    </row>
    <row r="230" spans="3:8" x14ac:dyDescent="0.25">
      <c r="C230" s="13"/>
      <c r="H230" s="116"/>
    </row>
    <row r="231" spans="3:8" x14ac:dyDescent="0.25">
      <c r="C231" s="13"/>
      <c r="H231" s="116"/>
    </row>
    <row r="232" spans="3:8" x14ac:dyDescent="0.25">
      <c r="C232" s="13"/>
      <c r="H232" s="116"/>
    </row>
    <row r="233" spans="3:8" x14ac:dyDescent="0.25">
      <c r="C233" s="13"/>
      <c r="H233" s="116"/>
    </row>
    <row r="234" spans="3:8" x14ac:dyDescent="0.25">
      <c r="C234" s="13"/>
      <c r="H234" s="116"/>
    </row>
    <row r="235" spans="3:8" x14ac:dyDescent="0.25">
      <c r="C235" s="13"/>
      <c r="H235" s="116"/>
    </row>
    <row r="236" spans="3:8" x14ac:dyDescent="0.25">
      <c r="C236" s="13"/>
      <c r="H236" s="116"/>
    </row>
    <row r="237" spans="3:8" x14ac:dyDescent="0.25">
      <c r="C237" s="13"/>
      <c r="H237" s="116"/>
    </row>
    <row r="238" spans="3:8" x14ac:dyDescent="0.25">
      <c r="C238" s="13"/>
      <c r="H238" s="116"/>
    </row>
    <row r="239" spans="3:8" x14ac:dyDescent="0.25">
      <c r="C239" s="13"/>
      <c r="H239" s="116"/>
    </row>
    <row r="240" spans="3:8" x14ac:dyDescent="0.25">
      <c r="C240" s="13"/>
      <c r="H240" s="116"/>
    </row>
    <row r="241" spans="3:8" x14ac:dyDescent="0.25">
      <c r="C241" s="13"/>
      <c r="H241" s="116"/>
    </row>
    <row r="242" spans="3:8" x14ac:dyDescent="0.25">
      <c r="C242" s="13"/>
      <c r="H242" s="116"/>
    </row>
    <row r="243" spans="3:8" x14ac:dyDescent="0.25">
      <c r="C243" s="13"/>
      <c r="H243" s="116"/>
    </row>
    <row r="244" spans="3:8" x14ac:dyDescent="0.25">
      <c r="C244" s="13"/>
      <c r="H244" s="116"/>
    </row>
    <row r="245" spans="3:8" x14ac:dyDescent="0.25">
      <c r="C245" s="13"/>
      <c r="H245" s="116"/>
    </row>
    <row r="246" spans="3:8" x14ac:dyDescent="0.25">
      <c r="C246" s="13"/>
      <c r="H246" s="116"/>
    </row>
    <row r="247" spans="3:8" x14ac:dyDescent="0.25">
      <c r="C247" s="13"/>
      <c r="H247" s="116"/>
    </row>
    <row r="248" spans="3:8" x14ac:dyDescent="0.25">
      <c r="C248" s="13"/>
      <c r="H248" s="116"/>
    </row>
    <row r="249" spans="3:8" x14ac:dyDescent="0.25">
      <c r="C249" s="13"/>
      <c r="H249" s="116"/>
    </row>
    <row r="250" spans="3:8" x14ac:dyDescent="0.25">
      <c r="C250" s="13"/>
      <c r="H250" s="116"/>
    </row>
    <row r="251" spans="3:8" x14ac:dyDescent="0.25">
      <c r="C251" s="13"/>
      <c r="H251" s="116"/>
    </row>
    <row r="252" spans="3:8" x14ac:dyDescent="0.25">
      <c r="C252" s="13"/>
      <c r="H252" s="116"/>
    </row>
    <row r="253" spans="3:8" x14ac:dyDescent="0.25">
      <c r="C253" s="13"/>
      <c r="H253" s="116"/>
    </row>
    <row r="254" spans="3:8" x14ac:dyDescent="0.25">
      <c r="C254" s="13"/>
      <c r="H254" s="116"/>
    </row>
    <row r="255" spans="3:8" x14ac:dyDescent="0.25">
      <c r="C255" s="13"/>
      <c r="H255" s="116"/>
    </row>
    <row r="256" spans="3:8" x14ac:dyDescent="0.25">
      <c r="C256" s="13"/>
      <c r="H256" s="116"/>
    </row>
    <row r="257" spans="3:8" x14ac:dyDescent="0.25">
      <c r="C257" s="13"/>
      <c r="H257" s="116"/>
    </row>
  </sheetData>
  <sheetProtection algorithmName="SHA-512" hashValue="CskhHEV2C/pneskEz22u6TvupRgp1L/CZELwpHZaCyTBMQXBri0OFaopOoqrUJPS8ztVHOKptP9rf6RK2OSLXQ==" saltValue="ew+xtI3ciQT9KxQ7m4GJiA==" spinCount="100000" sheet="1" selectLockedCells="1"/>
  <mergeCells count="28">
    <mergeCell ref="C12:L12"/>
    <mergeCell ref="C57:L57"/>
    <mergeCell ref="C93:L93"/>
    <mergeCell ref="K2:K4"/>
    <mergeCell ref="C6:F6"/>
    <mergeCell ref="C8:F8"/>
    <mergeCell ref="C9:F9"/>
    <mergeCell ref="C10:F10"/>
    <mergeCell ref="C7:F7"/>
    <mergeCell ref="C13:L13"/>
    <mergeCell ref="C15:L15"/>
    <mergeCell ref="C19:L19"/>
    <mergeCell ref="C33:L33"/>
    <mergeCell ref="C40:L40"/>
    <mergeCell ref="C158:L158"/>
    <mergeCell ref="C161:L161"/>
    <mergeCell ref="C164:L164"/>
    <mergeCell ref="C168:L168"/>
    <mergeCell ref="C58:L58"/>
    <mergeCell ref="C97:L100"/>
    <mergeCell ref="C140:L143"/>
    <mergeCell ref="C102:L102"/>
    <mergeCell ref="C108:L108"/>
    <mergeCell ref="C111:L111"/>
    <mergeCell ref="C128:L128"/>
    <mergeCell ref="C144:L144"/>
    <mergeCell ref="C87:L87"/>
    <mergeCell ref="C149:L149"/>
  </mergeCells>
  <conditionalFormatting sqref="E59">
    <cfRule type="cellIs" dxfId="0" priority="3" operator="equal">
      <formula>0</formula>
    </cfRule>
  </conditionalFormatting>
  <pageMargins left="0.19685039370078741" right="0.19685039370078741" top="0.19685039370078741" bottom="0.19685039370078741" header="0.31496062992125984" footer="0.31496062992125984"/>
  <pageSetup paperSize="9" scale="50" orientation="portrait" r:id="rId1"/>
  <rowBreaks count="2" manualBreakCount="2">
    <brk id="56" min="2" max="11" man="1"/>
    <brk id="96" min="2" max="11" man="1"/>
  </rowBreaks>
  <colBreaks count="1" manualBreakCount="1">
    <brk id="2" max="137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Sheet1!$B$3:$B$8</xm:f>
          </x14:formula1>
          <xm:sqref>K38:K39</xm:sqref>
        </x14:dataValidation>
        <x14:dataValidation type="list" allowBlank="1" showInputMessage="1" showErrorMessage="1">
          <x14:formula1>
            <xm:f>Sheet1!$D$3:$D$12</xm:f>
          </x14:formula1>
          <xm:sqref>K16:K18 K35:K37 K31:K32 K169:K171 K55:K56 K20:K29 K95:K96 K129:K139 K103:K107 K109:K110 K112:K127 K89:K92 K165:K167 K59:K86 K145:K148 K150:K157 K41:K53 K162:K163 K159:K160</xm:sqref>
        </x14:dataValidation>
        <x14:dataValidation type="list" allowBlank="1" showInputMessage="1" showErrorMessage="1">
          <x14:formula1>
            <xm:f>'C:\Users\blombart\AppData\Local\Microsoft\Windows\INetCache\Content.Outlook\S9519227\[GRAYS LIVRAISON A DOMICILE - BON DE COMMANDE.xlsx]Sheet1'!#REF!</xm:f>
          </x14:formula1>
          <xm:sqref>K30 K54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view="pageBreakPreview" zoomScale="90" zoomScaleNormal="110" zoomScaleSheetLayoutView="90" workbookViewId="0">
      <selection activeCell="M35" sqref="M35"/>
    </sheetView>
  </sheetViews>
  <sheetFormatPr defaultRowHeight="15" x14ac:dyDescent="0.25"/>
  <sheetData/>
  <pageMargins left="0.7" right="0.7" top="0.75" bottom="0.75" header="0.3" footer="0.3"/>
  <pageSetup paperSize="9" scale="68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view="pageBreakPreview" zoomScaleNormal="100" zoomScaleSheetLayoutView="100" workbookViewId="0">
      <selection activeCell="O10" sqref="O10"/>
    </sheetView>
  </sheetViews>
  <sheetFormatPr defaultRowHeight="15" x14ac:dyDescent="0.25"/>
  <sheetData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2"/>
  <sheetViews>
    <sheetView workbookViewId="0">
      <selection activeCell="G12" sqref="G12"/>
    </sheetView>
  </sheetViews>
  <sheetFormatPr defaultColWidth="9.140625" defaultRowHeight="15" x14ac:dyDescent="0.25"/>
  <sheetData>
    <row r="3" spans="2:6" x14ac:dyDescent="0.25">
      <c r="B3">
        <v>6</v>
      </c>
      <c r="D3">
        <v>1</v>
      </c>
      <c r="F3">
        <v>24</v>
      </c>
    </row>
    <row r="4" spans="2:6" x14ac:dyDescent="0.25">
      <c r="B4">
        <v>12</v>
      </c>
      <c r="D4">
        <v>2</v>
      </c>
      <c r="F4">
        <v>48</v>
      </c>
    </row>
    <row r="5" spans="2:6" x14ac:dyDescent="0.25">
      <c r="B5">
        <v>18</v>
      </c>
      <c r="D5">
        <v>3</v>
      </c>
      <c r="F5">
        <f>48+24</f>
        <v>72</v>
      </c>
    </row>
    <row r="6" spans="2:6" x14ac:dyDescent="0.25">
      <c r="B6">
        <v>24</v>
      </c>
      <c r="D6">
        <v>4</v>
      </c>
      <c r="F6">
        <f>72+24</f>
        <v>96</v>
      </c>
    </row>
    <row r="7" spans="2:6" x14ac:dyDescent="0.25">
      <c r="B7">
        <v>30</v>
      </c>
      <c r="D7">
        <v>5</v>
      </c>
      <c r="F7">
        <f>96+24</f>
        <v>120</v>
      </c>
    </row>
    <row r="8" spans="2:6" x14ac:dyDescent="0.25">
      <c r="B8">
        <v>36</v>
      </c>
      <c r="D8">
        <v>6</v>
      </c>
    </row>
    <row r="9" spans="2:6" x14ac:dyDescent="0.25">
      <c r="D9">
        <v>7</v>
      </c>
    </row>
    <row r="10" spans="2:6" x14ac:dyDescent="0.25">
      <c r="D10">
        <v>8</v>
      </c>
    </row>
    <row r="11" spans="2:6" x14ac:dyDescent="0.25">
      <c r="D11">
        <v>9</v>
      </c>
    </row>
    <row r="12" spans="2:6" x14ac:dyDescent="0.25">
      <c r="D12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478B543FC33540BCC247AEACCA61EB" ma:contentTypeVersion="0" ma:contentTypeDescription="Create a new document." ma:contentTypeScope="" ma:versionID="2752b0fac7953bbcb2b4c2470a8deb7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413257cd9829394d17656a545d5fa4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0D31F-7207-4C5B-BC5D-2FD1F70486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A6821F3-70BE-4BEE-ABC0-56D1F2195A32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CD3D2BA-7D9B-4063-9A7D-6FB369C511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BON DE COMMANDE</vt:lpstr>
      <vt:lpstr>PROCEDURE (ENGLISH)</vt:lpstr>
      <vt:lpstr>PROCEDURE (FRANCAIS)</vt:lpstr>
      <vt:lpstr>Sheet1</vt:lpstr>
      <vt:lpstr>'BON DE COMMANDE'!Print_Area</vt:lpstr>
      <vt:lpstr>'PROCEDURE (ENGLISH)'!Print_Area</vt:lpstr>
      <vt:lpstr>'BON DE COMMANDE'!Print_Titles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Jean Renaud</dc:creator>
  <cp:keywords/>
  <dc:description/>
  <cp:lastModifiedBy>Elizabeth LI SAN CHEUNG</cp:lastModifiedBy>
  <cp:revision/>
  <cp:lastPrinted>2020-04-27T07:26:04Z</cp:lastPrinted>
  <dcterms:created xsi:type="dcterms:W3CDTF">2020-03-28T09:13:00Z</dcterms:created>
  <dcterms:modified xsi:type="dcterms:W3CDTF">2020-05-01T07:39:26Z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0x010100B2478B543FC33540BCC247AEACCA61EB</vt:lpwstr>
  </property>
</Properties>
</file>